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defaultThemeVersion="166925"/>
  <bookViews>
    <workbookView xWindow="65416" yWindow="65416" windowWidth="20730" windowHeight="11160" activeTab="0"/>
  </bookViews>
  <sheets>
    <sheet name="Planilha1" sheetId="1" r:id="rId1"/>
  </sheets>
  <definedNames>
    <definedName name="_xlnm._FilterDatabase" localSheetId="0" hidden="1">'Planilha1'!$A$7:$D$100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<sst xmlns="http://schemas.openxmlformats.org/spreadsheetml/2006/main" count="203" uniqueCount="115">
  <si>
    <t>ITEM</t>
  </si>
  <si>
    <t>DESCRIÇÃO</t>
  </si>
  <si>
    <t>UNIDADE</t>
  </si>
  <si>
    <t>BOLA DE FUTSAL, PU, 50-55CM, 300- 350G, CAMARA AIRBILITY, TERMOTEC, MIOLO SLIP SYSTEMREMOVÍVEL E LUBRIFICADO.</t>
  </si>
  <si>
    <t>BOLA DE FUTSAL, PU, 55-59 CM, 350- 380G, CAMARA AIRBILITY, TERMOTEC, MIOLO SLIP SYSTEM REMOVÍVEL E LUBRIFICADO.</t>
  </si>
  <si>
    <t>BOLA DE FUTSAL, PU, 61-64CM, 410- 440G, CAMARA AIRBILITY, TERMOTEC, MIOLO SLIMP SYSTEM REMOVIVEL E LUBRIFICADO,MATERIA PRIMA NEO GEL.</t>
  </si>
  <si>
    <t>BOLA DE FUTSAL, PU, 61-64CM, 410- 440G, CAMARA AIRBILITY, TERMOTEC, MIOLO SLIMP SYSTEM REMOVIVEL E LUBRIFICADO, EM PVC.</t>
  </si>
  <si>
    <t>BOLA DE BASQUETE, FEMININA APROVADA E BOLA OFICIAL DA FIBA (FEDERAÇÃO INTERNACIONAL DE BASQUETE) E COI (COMITÊ OLÍMPICO INTERNACIONAL), MIOLO LUBRIFICADO, CÂMARA DE BUTYL, CIRCUNFERÊNCIA - 70 CM, 450 GRAMAS, PRESSÃO IDEAL: 7 A 9 LB,ACABAMENTO – COLADA</t>
  </si>
  <si>
    <t>BOLA BASQUETE, MICROFIBRA, MASCULINA APROVADA E BOLA OFICIAL DA FIBA (FEDERAÇÃO INTERNACIONAL DE BASQUETE) 75- 78CM, 600-650G, CÂMARA AIRBILITY, MATRIZADA, MIOLOSLIP SYSTEM REMOVÍVEL E LUBRIFICADO.</t>
  </si>
  <si>
    <t>BOLA BASQUETE, BORRACHA, 72-74 CM - MIRIM, CÂMARA BUTIL, MIOLO REMOVIVEL 450-500 G.</t>
  </si>
  <si>
    <t>BOLA FUTEBOL DE CAMPO,PU/ PVC 64-66CM, 360-390G, CÂMARA AIRBILITY, C/C MIOLO SLIP .</t>
  </si>
  <si>
    <t>BOLA HANDEBOL, H1L C/C, (OFICIAL DA CONFEDERAÇÃO BRASILEIRA DE HANDEBOL) 49-51CM, 230-270G, CÂMARA AIRBILITY, PU ULTRA GRIP, MIOLO SLIP SYSTEM REMOVÍVEL E LUBRIFICADO.</t>
  </si>
  <si>
    <t>BOLA HANDEBOL, H2L C/C, (OFICIAL DA CONFEDERAÇÃO BRASILEIRA DE HANDEBOL) 54-56CM, 325-400G, CÂMARA BUTIL, PU, MIOLO SLIP SYSTEMREMOVÍVEL E  LUBRIFICADO.</t>
  </si>
  <si>
    <t>BOLA HANDEBOL, H3L C/C, (OFICIAL DA CONFEDERAÇÃO BRASILEIRA DE HANDEBOL) 58-69CM, 425-475G, CÂMARA BUTIL, PU, MIOLO SLIP SYSTEM REMOVÍVEL E LUBRIFICADO.</t>
  </si>
  <si>
    <t>BOLA DE VOLEY, MICRIFIBRA, 65- 67CM, 260-280G, CAMARA AIRBILITY, MATRIZADA, EM PU, MIOLO SLIP SYSTEM REMOVÍVEL E UBRIFICADO.</t>
  </si>
  <si>
    <t>BOLA DE VOLEY, MICROFIBRA, 65- 67CM, 260-280G, CAMARA AIRBILITY, MATRIZADA, MICROFIBRA, EM PU, MIOLO SLIP SYSTEM REMOVÍVEL E</t>
  </si>
  <si>
    <t>BOLA BORRACHA Nº 08, SILICONADA ,DIÂMETRO: 68 - 69 CM,PESO: 425 - 445 G, CÂMARA AIRBILITY, TERMOTEC , PU ULTRA 100%, MIOLO SLIP SYSTEM REMOVÍVEL E LUBRIFICADO.</t>
  </si>
  <si>
    <t>REDE DE VOLEY 4 FAIXA ALGODÃO, FIO SEDA,TRANÇADA 5 X 5</t>
  </si>
  <si>
    <t>REDE DE VOLEY 2 FAIXA ALGODÃO, FIO SEDA.</t>
  </si>
  <si>
    <t>REDE DE BASQUETE, FIO 4 DE SEDA</t>
  </si>
  <si>
    <t>REDE DE FUTSAL, FIO 5 DE SEDA</t>
  </si>
  <si>
    <t>REDE DE FUTEBOL SETE SOCIETY FIO 5 DE SEDA</t>
  </si>
  <si>
    <t>POTE DE COLA ESPECIAL PARA HANDEBOL POTE COM 500 G OFICIAL DA CBHB (CONFEDERAÇÃO BRASILEIRA DEHANDEBOL)</t>
  </si>
  <si>
    <t>PRATO DEMARCATÓRIO PLÁSTICO</t>
  </si>
  <si>
    <t>BOLA MEDICINE BALL DE BORRACHA, 1 KG, INFLÁVEL E À PROVA D ÁGUA</t>
  </si>
  <si>
    <t>BOLA MEDICINE BALL DE BORRACHA, 2 KG, INFLÁVEL E À PROVA D ÁGUA</t>
  </si>
  <si>
    <t>BOLA MEDICINE BALL DE BORRACHA, 3 KG, INFLÁVEL E À PROVA D ÁGUA.</t>
  </si>
  <si>
    <t>BOLA MEDICINE BALL DE BORRACHA, 4 KG, INFLÁVEL E À PROVA D ÁGUA.</t>
  </si>
  <si>
    <t>ARO DE BASQUETE OFICIAL CONFECCIONADO EM FERRO REDONDO 5/8 COM 0,45 CENTIMETRO DE DIAMETRO APOIADO EM SUPORTE REFORÇADO</t>
  </si>
  <si>
    <t>COLCHONETE CONFECCIONADO EM BAGUM E ESPUMA DE DENSIDADE, COM DOIS RESPIROS LATERAIS. MEDIDA PADRÃO: 1,30X0,60X0,10MM D26</t>
  </si>
  <si>
    <t>CRONÔMETRO DE MÃO, DIGITAL COM DESIGN ESPORTIVO, UN. DE MEDIDA 1/100 DE SEGUNDO E PRECISÃO DE 99,99%.CAPACIDADE DE EXIBIÇÃO: 9 HORAS, 59 MINUTOS E 59,99 SEGUNDOS. PESO 44 GRAMAS.</t>
  </si>
  <si>
    <t>KIT</t>
  </si>
  <si>
    <t>KIT MINI FUTEBOL 2 TRAVES DESMONTÁVEIS MEDINDO 50X80CM COM 2 REDES</t>
  </si>
  <si>
    <t>TACOS DE BETS COM 2 TACOS DE 55X5CM E DUAS CASINHAS.</t>
  </si>
  <si>
    <t>DISCO DE AÇO/ABS 1,5 Kg INICIANTE IAAF</t>
  </si>
  <si>
    <t>DISCO DE BORRACHA 1,5 Kg</t>
  </si>
  <si>
    <t>DISCO DE BORRACHA 1 Kg</t>
  </si>
  <si>
    <t>PESO DE FERRO 3 Kg</t>
  </si>
  <si>
    <t>PESO DE FERRO 4 Kg</t>
  </si>
  <si>
    <t>PESO DE FERRO 5 Kg</t>
  </si>
  <si>
    <t>BARREIRA TUBULAR COM CONTRAPESO OFICIAL IAAF</t>
  </si>
  <si>
    <t>TRENA DE 50 MTS</t>
  </si>
  <si>
    <t>DISCO DE PVC 200 G</t>
  </si>
  <si>
    <t>BARREIRA DE PVC 48CM LARGURA, 40CM ALTURA</t>
  </si>
  <si>
    <t>RAQUETE DE TÊNIS DE MESA</t>
  </si>
  <si>
    <t>SUPORTE DE REDE OFICIAL PARA TENIS DE MESA</t>
  </si>
  <si>
    <t>REDE DE VOLEI DE ALGODÃO 02 FAIXAS, 04 METROS</t>
  </si>
  <si>
    <t>PLACAS DE TATAME 1 M X 1 M X 40MM ENCAIXE E CORTE RETO TEXTURIZADO</t>
  </si>
  <si>
    <t>BOLA DE FUTVOLEI, DIAMETRO 67- 69 CM, TAMANHO 5, PESO 420-450 G, CAMARA AIRBILITY, MATERIAL DE ALTA QUALIDADE NO REVESTIMENTO, NO REFORÇO E NA CAMARA PARA DESEMPENHO, MIOLO REMOVIVEL E LUBRIFICADO, APROVADA PELA FIFA, COMPOSIÇÃO 70 % P.U. E 30% OUTROS</t>
  </si>
  <si>
    <t>BOLA DE VOLEI DE AREIA, COMPOSIÇÃO PU, CAMARA DE BUTIL, CIRCUNFERÊNCIA 65-67 CM, COSTURADA, MIOLO REMOVIVEL, PESO 260-280 G.</t>
  </si>
  <si>
    <t>TROFÉU, ALTURA MÍN 109 CM, BASE OCTOGONAL DE MÍN 21 CM DE LARGURA EM POLÍMERO NA COR PRETO, SOBRE ESTA BASE QUATRO SUPORTES FRISADOS E METALIZADOS NA COR DOURADO COM QUATRO CONES  METALIZADOS NA COR DOURADO. SOBRE ESTES CONES, QUATRO COROAS COM DOZE PONTAS METALIZADAS NA COR DOURADO COM UMA COPA INTERNA NA COR PRATA E TAMPA NA COR DOURADA, SOBRE ESTAS COROAS, QUATRO CONES METALIZADOS NA COR DOURADA COM QUATRO SUPORTES FRISADOS NA COR DOURADO. SOBRE ESTES SUPORTES UMA BASE EM MADEIRA UM CONE METALIZADO NA COR DOURADA, SOBRE ESTE SUPORTE UMA COROA COM 12 PONTAS COM MÍN 15,1 CM DE LARGURA. DENTRO DESTA.</t>
  </si>
  <si>
    <t>TROFÉU, ALTURA 62 CM, BASE QUADRADA C/ 12,8 CM DE LARGURA EM POLÍMERO NA COR PRETA, CONE METALIZADO NA COR DOURADA,SOBRE ESTE CONE UMA TAÇA C/ 21 CM DE LARGURA A PARTIR DAS ALÇAS COMPOSTA POR CESTA METALIZADA NA COR PRATA E COPA METALIZADA NA COR DOURADA C/ TAMPA METALIZADA NA COR DOURADA, ESTATUETA SUPERIOR DE JOGADOR DE FUTEBOL, PLAQUETA EM LATÃO P/ GRAVAÇÃO, DEMAIS COMPONENTES METALIZADOS NA COR DOURADA</t>
  </si>
  <si>
    <t>TROFÉU COM 39 CM DE ALTURA, COM BASE OVAL COM 22,5 CM DE LARGURA EM POLÍMERO NA COR PRETA COM FRISO NA TAMPA DA BASE METALIZADO NA COR DOURADA. NA PARTE SUPERIOR DESTA BASE UM SUPORTE EM POLÍMERO METALIZADO NA COR DOURADA E UMA ESTATUETA FIXA DE JOGADOR DE FUTEBOL METALIZADA NA COR DOURADA. PLAQUETA PARA GRAVAÇÃO. COM GRAVAÇÃO COMFORME EVENTO OU SOLICITAÇÃO DA SECRETARIA DE ESPORTE E LAZER.</t>
  </si>
  <si>
    <t>APITO FOX 40, CLASSIC : TAMANHO ÚNICO, MATERIAL PLÁSTICO.</t>
  </si>
  <si>
    <r>
      <t>SACO PARA BOLAS</t>
    </r>
    <r>
      <rPr>
        <sz val="10"/>
        <color rgb="FF000000"/>
        <rFont val="Arial"/>
        <family val="2"/>
      </rPr>
      <t>, SACO EM LONA COM REDE PARA BOLAS, CORDÃO DE APERTO CORREDIÇO, 8 A 10 BOLAS</t>
    </r>
    <r>
      <rPr>
        <sz val="10"/>
        <color rgb="FF555A5C"/>
        <rFont val="Arial"/>
        <family val="2"/>
      </rPr>
      <t>.</t>
    </r>
  </si>
  <si>
    <r>
      <t xml:space="preserve">JOGO DE CARTÃO PLASTIFICADO: </t>
    </r>
    <r>
      <rPr>
        <sz val="10"/>
        <color rgb="FF000000"/>
        <rFont val="Arial"/>
        <family val="2"/>
      </rPr>
      <t>FEITO EM MATERIAL FLEXÍVEL COMPOSIÇÃO EM PVC, VEM COM PEÇAS COLORIDAS VERMELHO E AMARELO, QUE TRAZEM ESPAÇO PARA ANOTAÇÕES NA PARTE DE TRAZ.</t>
    </r>
  </si>
  <si>
    <r>
      <t xml:space="preserve">PLACAR DE MESA: </t>
    </r>
    <r>
      <rPr>
        <sz val="10"/>
        <color rgb="FF000000"/>
        <rFont val="Arial"/>
        <family val="2"/>
      </rPr>
      <t>MATERIAL PVC (ESTRUTURA) E PAPELÃO (PLAQUINHAS). DIMENSÕES: ABERTO - ALTURA: 21 CM LARGURA: 20 CM COMPRIMENTO, 38 CM. FECHADO - ALTURA: 21 CM, LARGURA: 4 CM, COMPRIMENTO: 38 CM PLACA MAIOR - ALTURA: 13,5 CM, COMPRIMENTO: 10,5 CM</t>
    </r>
    <r>
      <rPr>
        <sz val="10"/>
        <color theme="1"/>
        <rFont val="Arial"/>
        <family val="2"/>
      </rPr>
      <t xml:space="preserve"> </t>
    </r>
    <r>
      <rPr>
        <sz val="10"/>
        <color rgb="FF000000"/>
        <rFont val="Arial"/>
        <family val="2"/>
      </rPr>
      <t>PLACA MENOR - ALTURA: 5,8 CM</t>
    </r>
  </si>
  <si>
    <t>UNIDADES</t>
  </si>
  <si>
    <t>PARES</t>
  </si>
  <si>
    <t>JOGOS</t>
  </si>
  <si>
    <t>TOTAL</t>
  </si>
  <si>
    <t>ANTENA PARA VOLEIBOL OFICIAL, FIBRA DE CARBONO, EMBALAGEM COM PAR, MEDIDA 1,80M COMPRIMENTO.</t>
  </si>
  <si>
    <t>BOLA DE FUTEBOL COM GUIZO</t>
  </si>
  <si>
    <t>BOLA FUTEBOL DE ????, 68-70CM DE DIAMETRO, 420-450G, SSTEMA SEM COSTYURA, COM 8 GOMOS, CONFECCIONADA EM PU, CÂMARA AIRBILITY, MIOLOSLIP SYSTEM REMOVÍVEL E LUBRIFICADO.</t>
  </si>
  <si>
    <t>CONES DE SINALIZAÇÃO PRETO/AMARELO 25 CM</t>
  </si>
  <si>
    <t>CONES DE SINALIZAÇÃO PRETO/AMARELO 14 CM</t>
  </si>
  <si>
    <t>KIT CHAPÉU CHINÊS (50 UNDADES CADA KIT)</t>
  </si>
  <si>
    <t>KIT COLETE JUVENIL (CORES DIVERSAS)</t>
  </si>
  <si>
    <t>KIT COLETES INFANTIL (CORES DIVERSAS)</t>
  </si>
  <si>
    <t>KIT JOGO DE PETECAS</t>
  </si>
  <si>
    <t>KIT TREINO AGILIDADE</t>
  </si>
  <si>
    <t>MINI CONES PARA TREINOS 10 CM</t>
  </si>
  <si>
    <t>PULA CORDA (COLETIVO)</t>
  </si>
  <si>
    <t>BAMBOLÊ, MATERIAL PLÁSTICO EM POLIETILENO ALTA DENSIDADE COM DIÂMETRO DE APROXIMADAMENTE 68CM E TUBO DE APROXIMADAMENTE 16MM.</t>
  </si>
  <si>
    <t>BOLA DE QUEIMADA MATERIAL DE BORRACHA COM PESO APROXIMADO DE 90G, CORES VARIADAS.</t>
  </si>
  <si>
    <t>BOLAS PARA TENIS DE MESA MATERIAL PLASTICO, COM DIÂMETRO DE APROXIMADAMENTE 40MM E PESO APROXIMADO DE 2,7G, NA COR BRANCA OU LARANJA FOSCA.</t>
  </si>
  <si>
    <t>BOMBA DE ENCHER BOLA COM BICO, MATERIAL CORPO PLÁSTICO, BICO AÇÕ INOXIDÁVEL.</t>
  </si>
  <si>
    <t>CORDA DE ELÁSTICO, MATERIAL ELÁSTICO E MONOFIO, COM COMPRIMENTO DE APROXIMADAMENTE 6M x 5MM.</t>
  </si>
  <si>
    <t>MESAS DE TENIS DE MESA, COM MEDIDAS APROXIMADAS 2,75M X 1,52M X 76CM (C x L x A), MATERIAL EM MADEIRA, PÉS EM MADEIRA 15 MM DE EXPESSURA</t>
  </si>
  <si>
    <t>REDE DE FUTEBOL CAMPO, FIO 4MM, MATERIAL NYLON, MODELO OFICIAL.</t>
  </si>
  <si>
    <t>MEDALHAS, MATERIAL METAL (BRONZE)</t>
  </si>
  <si>
    <t>MEDALHAS, MATERIAL METAL (PRATA)</t>
  </si>
  <si>
    <t>MEDALHAS, MATERIAL METAL (OURO)</t>
  </si>
  <si>
    <t>MESA DE PIMBOLIM, COM VARÕES PASSANTES, BONECOS EM POLIPRIPILENO, ESTRUTURA EM MADEIRA MACIÇA, CONTADOR DE PONTOS, SISTEMA COLETOR DE BOLAS EM BANDEJA EMBUTIDA, ACOMPANHA DUAS BOLAS. MEDIDAS APROXIMADAS 1,36M X 0,78CM X 0,87CM (C x A x L)</t>
  </si>
  <si>
    <t>POSTE DE VOLEI</t>
  </si>
  <si>
    <t>TABELA COMPLETA DE BASQUETE</t>
  </si>
  <si>
    <t>UNIFORME PARA ÁRBITRO (CAMISA E CALÇÃO), CORES E TAMANHOS A DEFINIR</t>
  </si>
  <si>
    <t>JOGO DE CAMISAS PARA FUTEBOL DE CAMPO MASCULINO, COM 22 UNIDADES DE CAMISAS E CALÇÕES, INCLUIDO O UNIFORME DO GOLEIRO, COM NUMERAÇÃO, TAMANHOS VARIADOS.</t>
  </si>
  <si>
    <t>JOGO DE CAMISAS PARA FUTEBOL DE CAMPO FEMININO, COM 22 UNIDADES DE CAMISAS E CALÇÕES, INCLUIDO O UNIFORME DO GOLEIRO, COM NUMERAÇÃO, TAMANHOS VARIADOS.</t>
  </si>
  <si>
    <t>JOGO DE CAMISAS PARA BASQUETE MASCULINO, COM 12 UNIDADES DE CAMISAS E CALÇÕES, COM NUMERAÇÃO, TAMANHOS VARIADOS.</t>
  </si>
  <si>
    <t>JOGO DE CAMISAS PARA BASQUETE FEMININO, COM 12 UNIDADES DE CAMISAS E CALÇÕES, COM NUMERAÇÃO, TAMANHOS VARIADOS.</t>
  </si>
  <si>
    <t>JOGO DE CAMISAS PARA FUTSAL MASCULINO, COM 11 UNIDADES DE CAMISAS E CALÇÕES, INCLUINDO O UNIFORME DO GOLEIRO, COM NUMERAÇÃO, TAMANHOS VARIADOS.</t>
  </si>
  <si>
    <t>JOGO DE CAMISAS PARA FUTSAL FEMININO, COM 11 UNIDADES DE CAMISAS E CALÇÕES, INCLUINDO O UNIFORME DO GOLEIRO, COM NUMERAÇÃO, TAMANHOS VARIADOS.</t>
  </si>
  <si>
    <t>JOGO DE CAMISAS PARA HANDEBOL MASCULINO, COM 12 UNIDADES DE CAMISAS E CALÇÕES, INCLUINDO O UNIFORME DO GOLEIRO, COM NUMERAÇÃO, TAMANHOS VARIADOS.</t>
  </si>
  <si>
    <t>JOGO DE CAMISAS PARA HANDEBOL FEMININO, COM 12 UNIDADES DE CAMISAS E CALÇÕES, INCLUINDO O UNIFORME DO GOLEIRO, COM NUMERAÇÃO, TAMANHOS VARIADOS.</t>
  </si>
  <si>
    <t>JOGO DE CAMISAS DE VOLEI MASCULINO, COM 12 UNIDADES DE CAMISAS E CALÇÕES, COM NUMERAÇÃO, TAMANHOS VARIADOS.</t>
  </si>
  <si>
    <t>JOGO DE CAMISAS DE VOLEI FEMININO, COM 12 UNIDADES DE CAMISAS E CALÇÕES, COM NUMERAÇÃO, TAMANHOS VARIADOS.</t>
  </si>
  <si>
    <t>PULA CORDA INDIVIDUAL MATERIAL DE POLIPROPILENO, COM ROLAMENTO (CABO), COMPRIMENTO APROXIMADO DE 2,50M.</t>
  </si>
  <si>
    <t>MEDALHA 40 MM DE CIRCUNFERENCIA, ESPESSURA DE 03 MM FEITA SOB FUNDIÇÃO EM ALTO E BAIXO RELEVO FRENTE; BAIXO RELEVO O NOME (PREFEITURA MUNICIPAL DE SANTA LUZIA DO PARÁ) UM CIRCULO CENTRAL COM APROXIMADAMENTE 45 MM, PARA APLICAÇÃO DE ARTES FEITAS EM CONFORMIDADE AOS EVENTOS E MODALIDADES REALIZADOS, IMPRESSÃO DIGITAL EM VINIL BRILHANTE E APLICAÇÃO DE RESINA EPOX CRISTAL. NO VERSO FUNDIDO EM ALTO E BAIXO RELEVO O BRASÃO DO MUNICIPIO. BANHADAS NAS CORES OURO, PRATA E BRONZE. FITADA COM FITA ACETINADA COM 80 CM DE COMPRIMENTO E 20 MM DE ESPESSURA DE COR A DEFINIR, PERSONALIZADA EM UMA (01) COR ATRAVÉS DE SILK SCREEN; LOGO DA ADMINISTRAÇÃO, SECRETARIA CONTRATANTE E NOME DO EVENTO.</t>
  </si>
  <si>
    <t>CONES DE SINALIZAÇÃO PRETO/AMARELO 50CM–VEDAL, BORRACHA.</t>
  </si>
  <si>
    <t>VR TOTAL</t>
  </si>
  <si>
    <t>TOTAL GERAL</t>
  </si>
  <si>
    <t>VR MÉDIO</t>
  </si>
  <si>
    <t>EMPRESAS</t>
  </si>
  <si>
    <t>VAL CONFECÇÕES</t>
  </si>
  <si>
    <t>LOJA CRIATIVA</t>
  </si>
  <si>
    <t>CONFECÇÕES LEILA</t>
  </si>
  <si>
    <t>PREFEITURA MUICIPAL DE SANTA LUZIA DO PARÁ</t>
  </si>
  <si>
    <t>SECRETARIA MUNICIPAL DE ADMINISTRAÇÃO E FINANÇAS</t>
  </si>
  <si>
    <t>DEPARTAMENTO DE COMPRAS</t>
  </si>
  <si>
    <t>MAPA COMPARATIVO - MATERIAL ESPORTIVO</t>
  </si>
  <si>
    <t>SANTA LUZIA DO PARÁ, 06/09/2022</t>
  </si>
  <si>
    <t>____________________________________________</t>
  </si>
  <si>
    <t>Odair Cesar C. Pingarilho</t>
  </si>
  <si>
    <t>Departamento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</si>
</sst>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9">
    <font>
      <sz val="11"/>
      <color theme="1"/>
      <name val="Calibri"/>
      <family val="2"/>
      <scheme val="minor"/>
    </font>
    <font>
      <sz val="10"/>
      <name val="Arial"/>
      <family val="2"/>
    </font>
    <font>
      <b/>
      <sz val="11"/>
      <color theme="1"/>
      <name val="Arial"/>
      <family val="2"/>
    </font>
    <font>
      <sz val="10"/>
      <color theme="1"/>
      <name val="Arial"/>
      <family val="2"/>
    </font>
    <font>
      <b/>
      <sz val="10"/>
      <color theme="1"/>
      <name val="Arial"/>
      <family val="2"/>
    </font>
    <font>
      <sz val="10"/>
      <color rgb="FF000000"/>
      <name val="Arial"/>
      <family val="2"/>
    </font>
    <font>
      <sz val="10"/>
      <color rgb="FF555A5C"/>
      <name val="Arial"/>
      <family val="2"/>
    </font>
    <font>
      <b/>
      <sz val="11"/>
      <color theme="1"/>
      <name val="Calibri"/>
      <family val="2"/>
      <scheme val="minor"/>
    </font>
    <font>
      <b/>
      <sz val="8"/>
      <color theme="1"/>
      <name val="Arial"/>
      <family val="2"/>
    </font>
  </fonts>
  <fills count="3">
    <fill>
      <patternFill/>
    </fill>
    <fill>
      <patternFill patternType="gray125"/>
    </fill>
    <fill>
      <patternFill patternType="solid">
        <fgColor rgb="FFFFFF00"/>
        <bgColor indexed="6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justify" vertical="center" wrapText="1"/>
    </xf>
    <xf numFmtId="0" fontId="3" fillId="0" borderId="0" xfId="0" applyFont="1"/>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xf>
    <xf numFmtId="0" fontId="3" fillId="0" borderId="2" xfId="0" applyFont="1" applyBorder="1" applyAlignment="1">
      <alignment horizontal="center" vertical="center"/>
    </xf>
    <xf numFmtId="0" fontId="3" fillId="0" borderId="1" xfId="0" applyFont="1" applyBorder="1"/>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xf numFmtId="0" fontId="2" fillId="0" borderId="0" xfId="0" applyFont="1" applyAlignment="1">
      <alignment horizontal="center"/>
    </xf>
    <xf numFmtId="0" fontId="2" fillId="0" borderId="0" xfId="0" applyFont="1"/>
    <xf numFmtId="44" fontId="8" fillId="2" borderId="1" xfId="0" applyNumberFormat="1" applyFont="1" applyFill="1" applyBorder="1" applyAlignment="1">
      <alignment horizontal="center" vertical="center"/>
    </xf>
    <xf numFmtId="44" fontId="3" fillId="0" borderId="1" xfId="0" applyNumberFormat="1" applyFont="1" applyBorder="1" applyAlignment="1">
      <alignment horizontal="center" vertical="center"/>
    </xf>
    <xf numFmtId="0" fontId="7" fillId="0" borderId="1" xfId="0" applyFont="1" applyBorder="1" applyAlignment="1">
      <alignment horizontal="center"/>
    </xf>
    <xf numFmtId="44" fontId="4" fillId="0" borderId="0" xfId="0" applyNumberFormat="1" applyFont="1"/>
    <xf numFmtId="44" fontId="3" fillId="0" borderId="0" xfId="0" applyNumberFormat="1" applyFont="1"/>
    <xf numFmtId="44" fontId="4" fillId="0" borderId="0" xfId="0" applyNumberFormat="1" applyFont="1" applyAlignment="1">
      <alignment horizontal="center" vertical="center"/>
    </xf>
    <xf numFmtId="44"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44" fontId="4" fillId="0" borderId="1"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28575</xdr:rowOff>
    </xdr:from>
    <xdr:to>
      <xdr:col>8</xdr:col>
      <xdr:colOff>1047750</xdr:colOff>
      <xdr:row>4</xdr:row>
      <xdr:rowOff>171450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829925" y="285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8AE68-4A93-439D-A581-1C64AEF1AABB}">
  <sheetPr>
    <pageSetUpPr fitToPage="1"/>
  </sheetPr>
  <dimension ref="A1:I111"/>
  <sheetViews>
    <sheetView tabSelected="1" workbookViewId="0" topLeftCell="A1">
      <selection activeCell="H10" sqref="H10"/>
    </sheetView>
  </sheetViews>
  <sheetFormatPr defaultColWidth="9.140625" defaultRowHeight="15"/>
  <cols>
    <col min="1" max="1" width="6.28125" style="0" bestFit="1" customWidth="1"/>
    <col min="2" max="2" width="76.28125" style="4" customWidth="1"/>
    <col min="3" max="3" width="10.57421875" style="4" bestFit="1" customWidth="1"/>
    <col min="4" max="4" width="8.140625" style="0" bestFit="1" customWidth="1"/>
    <col min="5" max="6" width="15.7109375" style="26" customWidth="1"/>
    <col min="7" max="7" width="15.7109375" style="28" customWidth="1"/>
    <col min="8" max="8" width="12.00390625" style="30" customWidth="1"/>
    <col min="9" max="9" width="18.00390625" style="30" bestFit="1" customWidth="1"/>
  </cols>
  <sheetData>
    <row r="1" spans="1:9" ht="15">
      <c r="A1" s="20" t="s">
        <v>107</v>
      </c>
      <c r="B1" s="20"/>
      <c r="C1" s="20"/>
      <c r="D1" s="20"/>
      <c r="E1" s="20"/>
      <c r="F1" s="20"/>
      <c r="G1" s="20"/>
      <c r="H1" s="20"/>
      <c r="I1" s="20"/>
    </row>
    <row r="2" spans="1:9" ht="15">
      <c r="A2" s="20" t="s">
        <v>108</v>
      </c>
      <c r="B2" s="20"/>
      <c r="C2" s="20"/>
      <c r="D2" s="20"/>
      <c r="E2" s="20"/>
      <c r="F2" s="20"/>
      <c r="G2" s="20"/>
      <c r="H2" s="20"/>
      <c r="I2" s="20"/>
    </row>
    <row r="3" spans="1:9" ht="15">
      <c r="A3" s="20" t="s">
        <v>109</v>
      </c>
      <c r="B3" s="20"/>
      <c r="C3" s="20"/>
      <c r="D3" s="20"/>
      <c r="E3" s="20"/>
      <c r="F3" s="20"/>
      <c r="G3" s="20"/>
      <c r="H3" s="20"/>
      <c r="I3" s="20"/>
    </row>
    <row r="4" spans="1:9" ht="15">
      <c r="A4" s="21"/>
      <c r="B4" s="19"/>
      <c r="C4" s="19"/>
      <c r="D4" s="21"/>
      <c r="E4" s="25"/>
      <c r="F4" s="25"/>
      <c r="G4" s="27"/>
      <c r="H4" s="29"/>
      <c r="I4" s="29"/>
    </row>
    <row r="5" spans="1:9" ht="15">
      <c r="A5" s="20" t="s">
        <v>110</v>
      </c>
      <c r="B5" s="20"/>
      <c r="C5" s="20"/>
      <c r="D5" s="20"/>
      <c r="E5" s="20"/>
      <c r="F5" s="20"/>
      <c r="G5" s="20"/>
      <c r="H5" s="20"/>
      <c r="I5" s="20"/>
    </row>
    <row r="7" spans="1:9" ht="15">
      <c r="A7" s="15" t="s">
        <v>0</v>
      </c>
      <c r="B7" s="17" t="s">
        <v>1</v>
      </c>
      <c r="C7" s="17" t="s">
        <v>2</v>
      </c>
      <c r="D7" s="17" t="s">
        <v>60</v>
      </c>
      <c r="E7" s="12" t="s">
        <v>103</v>
      </c>
      <c r="F7" s="13"/>
      <c r="G7" s="14"/>
      <c r="H7" s="17" t="s">
        <v>102</v>
      </c>
      <c r="I7" s="17" t="s">
        <v>100</v>
      </c>
    </row>
    <row r="8" spans="1:9" ht="15">
      <c r="A8" s="16"/>
      <c r="B8" s="18"/>
      <c r="C8" s="18"/>
      <c r="D8" s="18"/>
      <c r="E8" s="22" t="s">
        <v>104</v>
      </c>
      <c r="F8" s="22" t="s">
        <v>105</v>
      </c>
      <c r="G8" s="22" t="s">
        <v>106</v>
      </c>
      <c r="H8" s="18"/>
      <c r="I8" s="18"/>
    </row>
    <row r="9" spans="1:9" ht="26.25">
      <c r="A9" s="5">
        <v>1</v>
      </c>
      <c r="B9" s="2" t="s">
        <v>61</v>
      </c>
      <c r="C9" s="6" t="s">
        <v>58</v>
      </c>
      <c r="D9" s="1">
        <v>45</v>
      </c>
      <c r="E9" s="23">
        <v>94.5</v>
      </c>
      <c r="F9" s="23">
        <v>89.5</v>
      </c>
      <c r="G9" s="23">
        <v>99.5</v>
      </c>
      <c r="H9" s="23">
        <f>ROUND(AVERAGE(E9:G9),2)</f>
        <v>94.5</v>
      </c>
      <c r="I9" s="23">
        <f>D9*H9</f>
        <v>4252.5</v>
      </c>
    </row>
    <row r="10" spans="1:9" ht="15">
      <c r="A10" s="5">
        <v>2</v>
      </c>
      <c r="B10" s="7" t="s">
        <v>53</v>
      </c>
      <c r="C10" s="6" t="s">
        <v>57</v>
      </c>
      <c r="D10" s="1">
        <v>130</v>
      </c>
      <c r="E10" s="23">
        <v>42.5</v>
      </c>
      <c r="F10" s="23">
        <v>39.5</v>
      </c>
      <c r="G10" s="23">
        <v>49.5</v>
      </c>
      <c r="H10" s="23">
        <f aca="true" t="shared" si="0" ref="H10:H73">ROUND(AVERAGE(E10:G10),2)</f>
        <v>43.83</v>
      </c>
      <c r="I10" s="23">
        <f aca="true" t="shared" si="1" ref="I10:I73">D10*H10</f>
        <v>5697.9</v>
      </c>
    </row>
    <row r="11" spans="1:9" ht="26.25">
      <c r="A11" s="5">
        <v>3</v>
      </c>
      <c r="B11" s="2" t="s">
        <v>28</v>
      </c>
      <c r="C11" s="6" t="s">
        <v>57</v>
      </c>
      <c r="D11" s="1">
        <v>22</v>
      </c>
      <c r="E11" s="23">
        <v>254.5</v>
      </c>
      <c r="F11" s="23">
        <v>249.5</v>
      </c>
      <c r="G11" s="23">
        <v>259.5</v>
      </c>
      <c r="H11" s="23">
        <f t="shared" si="0"/>
        <v>254.5</v>
      </c>
      <c r="I11" s="23">
        <f t="shared" si="1"/>
        <v>5599</v>
      </c>
    </row>
    <row r="12" spans="1:9" ht="33.75" customHeight="1">
      <c r="A12" s="5">
        <v>4</v>
      </c>
      <c r="B12" s="2" t="s">
        <v>73</v>
      </c>
      <c r="C12" s="6" t="s">
        <v>57</v>
      </c>
      <c r="D12" s="1">
        <v>600</v>
      </c>
      <c r="E12" s="23">
        <v>7.5</v>
      </c>
      <c r="F12" s="23">
        <v>6</v>
      </c>
      <c r="G12" s="23">
        <v>8.5</v>
      </c>
      <c r="H12" s="23">
        <f t="shared" si="0"/>
        <v>7.33</v>
      </c>
      <c r="I12" s="23">
        <f t="shared" si="1"/>
        <v>4398</v>
      </c>
    </row>
    <row r="13" spans="1:9" ht="15">
      <c r="A13" s="5">
        <v>5</v>
      </c>
      <c r="B13" s="2" t="s">
        <v>43</v>
      </c>
      <c r="C13" s="6" t="s">
        <v>57</v>
      </c>
      <c r="D13" s="1">
        <v>60</v>
      </c>
      <c r="E13" s="23">
        <v>63.5</v>
      </c>
      <c r="F13" s="23">
        <v>59.5</v>
      </c>
      <c r="G13" s="23">
        <v>66.5</v>
      </c>
      <c r="H13" s="23">
        <f t="shared" si="0"/>
        <v>63.17</v>
      </c>
      <c r="I13" s="23">
        <f t="shared" si="1"/>
        <v>3790.2000000000003</v>
      </c>
    </row>
    <row r="14" spans="1:9" ht="15">
      <c r="A14" s="5">
        <v>6</v>
      </c>
      <c r="B14" s="3" t="s">
        <v>40</v>
      </c>
      <c r="C14" s="6" t="s">
        <v>57</v>
      </c>
      <c r="D14" s="1">
        <v>60</v>
      </c>
      <c r="E14" s="23">
        <v>2080</v>
      </c>
      <c r="F14" s="23">
        <v>1099.5</v>
      </c>
      <c r="G14" s="23">
        <v>2014</v>
      </c>
      <c r="H14" s="23">
        <f t="shared" si="0"/>
        <v>1731.17</v>
      </c>
      <c r="I14" s="23">
        <f t="shared" si="1"/>
        <v>103870.20000000001</v>
      </c>
    </row>
    <row r="15" spans="1:9" ht="25.5">
      <c r="A15" s="5">
        <v>7</v>
      </c>
      <c r="B15" s="3" t="s">
        <v>9</v>
      </c>
      <c r="C15" s="6" t="s">
        <v>57</v>
      </c>
      <c r="D15" s="1">
        <v>60</v>
      </c>
      <c r="E15" s="23">
        <v>116.5</v>
      </c>
      <c r="F15" s="23">
        <v>114.5</v>
      </c>
      <c r="G15" s="23">
        <v>117.5</v>
      </c>
      <c r="H15" s="23">
        <f t="shared" si="0"/>
        <v>116.17</v>
      </c>
      <c r="I15" s="23">
        <f t="shared" si="1"/>
        <v>6970.2</v>
      </c>
    </row>
    <row r="16" spans="1:9" ht="51">
      <c r="A16" s="5">
        <v>8</v>
      </c>
      <c r="B16" s="3" t="s">
        <v>8</v>
      </c>
      <c r="C16" s="6" t="s">
        <v>57</v>
      </c>
      <c r="D16" s="1">
        <v>25</v>
      </c>
      <c r="E16" s="23">
        <v>116.5</v>
      </c>
      <c r="F16" s="23">
        <v>114.5</v>
      </c>
      <c r="G16" s="23">
        <v>117.5</v>
      </c>
      <c r="H16" s="23">
        <f t="shared" si="0"/>
        <v>116.17</v>
      </c>
      <c r="I16" s="23">
        <f t="shared" si="1"/>
        <v>2904.25</v>
      </c>
    </row>
    <row r="17" spans="1:9" ht="38.25">
      <c r="A17" s="5">
        <v>9</v>
      </c>
      <c r="B17" s="3" t="s">
        <v>16</v>
      </c>
      <c r="C17" s="6" t="s">
        <v>57</v>
      </c>
      <c r="D17" s="1">
        <v>210</v>
      </c>
      <c r="E17" s="23">
        <v>226.5</v>
      </c>
      <c r="F17" s="23">
        <v>219.5</v>
      </c>
      <c r="G17" s="23">
        <v>224.5</v>
      </c>
      <c r="H17" s="23">
        <f t="shared" si="0"/>
        <v>223.5</v>
      </c>
      <c r="I17" s="23">
        <f t="shared" si="1"/>
        <v>46935</v>
      </c>
    </row>
    <row r="18" spans="1:9" ht="51">
      <c r="A18" s="5">
        <v>10</v>
      </c>
      <c r="B18" s="3" t="s">
        <v>7</v>
      </c>
      <c r="C18" s="6" t="s">
        <v>57</v>
      </c>
      <c r="D18" s="1">
        <v>30</v>
      </c>
      <c r="E18" s="23">
        <v>124.5</v>
      </c>
      <c r="F18" s="23">
        <v>119.5</v>
      </c>
      <c r="G18" s="23">
        <v>122.5</v>
      </c>
      <c r="H18" s="23">
        <f t="shared" si="0"/>
        <v>122.17</v>
      </c>
      <c r="I18" s="23">
        <f t="shared" si="1"/>
        <v>3665.1</v>
      </c>
    </row>
    <row r="19" spans="1:9" ht="15">
      <c r="A19" s="5">
        <v>11</v>
      </c>
      <c r="B19" s="2" t="s">
        <v>62</v>
      </c>
      <c r="C19" s="6" t="s">
        <v>57</v>
      </c>
      <c r="D19" s="1">
        <v>50</v>
      </c>
      <c r="E19" s="23">
        <v>429.5</v>
      </c>
      <c r="F19" s="23">
        <v>419.5</v>
      </c>
      <c r="G19" s="23">
        <v>427.5</v>
      </c>
      <c r="H19" s="23">
        <f t="shared" si="0"/>
        <v>425.5</v>
      </c>
      <c r="I19" s="23">
        <f t="shared" si="1"/>
        <v>21275</v>
      </c>
    </row>
    <row r="20" spans="1:9" ht="26.25">
      <c r="A20" s="5">
        <v>12</v>
      </c>
      <c r="B20" s="2" t="s">
        <v>3</v>
      </c>
      <c r="C20" s="6" t="s">
        <v>57</v>
      </c>
      <c r="D20" s="1">
        <v>130</v>
      </c>
      <c r="E20" s="23">
        <v>134.5</v>
      </c>
      <c r="F20" s="23">
        <v>129.5</v>
      </c>
      <c r="G20" s="23">
        <v>137.5</v>
      </c>
      <c r="H20" s="23">
        <f t="shared" si="0"/>
        <v>133.83</v>
      </c>
      <c r="I20" s="23">
        <f t="shared" si="1"/>
        <v>17397.9</v>
      </c>
    </row>
    <row r="21" spans="1:9" ht="26.25">
      <c r="A21" s="5">
        <v>13</v>
      </c>
      <c r="B21" s="2" t="s">
        <v>4</v>
      </c>
      <c r="C21" s="6" t="s">
        <v>57</v>
      </c>
      <c r="D21" s="1">
        <v>130</v>
      </c>
      <c r="E21" s="23">
        <v>134.5</v>
      </c>
      <c r="F21" s="23">
        <v>129.5</v>
      </c>
      <c r="G21" s="23">
        <v>137.5</v>
      </c>
      <c r="H21" s="23">
        <f t="shared" si="0"/>
        <v>133.83</v>
      </c>
      <c r="I21" s="23">
        <f t="shared" si="1"/>
        <v>17397.9</v>
      </c>
    </row>
    <row r="22" spans="1:9" ht="25.5">
      <c r="A22" s="5">
        <v>14</v>
      </c>
      <c r="B22" s="3" t="s">
        <v>6</v>
      </c>
      <c r="C22" s="6" t="s">
        <v>57</v>
      </c>
      <c r="D22" s="1">
        <v>130</v>
      </c>
      <c r="E22" s="23">
        <v>147.5</v>
      </c>
      <c r="F22" s="23">
        <v>139.5</v>
      </c>
      <c r="G22" s="23">
        <v>149.5</v>
      </c>
      <c r="H22" s="23">
        <f t="shared" si="0"/>
        <v>145.5</v>
      </c>
      <c r="I22" s="23">
        <f t="shared" si="1"/>
        <v>18915</v>
      </c>
    </row>
    <row r="23" spans="1:9" ht="25.5">
      <c r="A23" s="5">
        <v>15</v>
      </c>
      <c r="B23" s="3" t="s">
        <v>5</v>
      </c>
      <c r="C23" s="6" t="s">
        <v>57</v>
      </c>
      <c r="D23" s="1">
        <v>130</v>
      </c>
      <c r="E23" s="23">
        <v>147.5</v>
      </c>
      <c r="F23" s="23">
        <v>139.5</v>
      </c>
      <c r="G23" s="23">
        <v>149.5</v>
      </c>
      <c r="H23" s="23">
        <f t="shared" si="0"/>
        <v>145.5</v>
      </c>
      <c r="I23" s="23">
        <f t="shared" si="1"/>
        <v>18915</v>
      </c>
    </row>
    <row r="24" spans="1:9" ht="51">
      <c r="A24" s="5">
        <v>16</v>
      </c>
      <c r="B24" s="8" t="s">
        <v>48</v>
      </c>
      <c r="C24" s="6" t="s">
        <v>57</v>
      </c>
      <c r="D24" s="1">
        <v>120</v>
      </c>
      <c r="E24" s="23">
        <v>236.5</v>
      </c>
      <c r="F24" s="23">
        <v>229.5</v>
      </c>
      <c r="G24" s="23">
        <v>239.5</v>
      </c>
      <c r="H24" s="23">
        <f t="shared" si="0"/>
        <v>235.17</v>
      </c>
      <c r="I24" s="23">
        <f t="shared" si="1"/>
        <v>28220.399999999998</v>
      </c>
    </row>
    <row r="25" spans="1:9" ht="25.5">
      <c r="A25" s="5">
        <v>17</v>
      </c>
      <c r="B25" s="3" t="s">
        <v>74</v>
      </c>
      <c r="C25" s="6" t="s">
        <v>57</v>
      </c>
      <c r="D25" s="1">
        <v>600</v>
      </c>
      <c r="E25" s="23">
        <v>54.5</v>
      </c>
      <c r="F25" s="23">
        <v>49.5</v>
      </c>
      <c r="G25" s="23">
        <v>57.5</v>
      </c>
      <c r="H25" s="23">
        <f t="shared" si="0"/>
        <v>53.83</v>
      </c>
      <c r="I25" s="23">
        <f t="shared" si="1"/>
        <v>32298</v>
      </c>
    </row>
    <row r="26" spans="1:9" ht="26.25">
      <c r="A26" s="5">
        <v>18</v>
      </c>
      <c r="B26" s="2" t="s">
        <v>49</v>
      </c>
      <c r="C26" s="6" t="s">
        <v>57</v>
      </c>
      <c r="D26" s="1">
        <v>120</v>
      </c>
      <c r="E26" s="23">
        <v>124.5</v>
      </c>
      <c r="F26" s="23">
        <v>119.5</v>
      </c>
      <c r="G26" s="23">
        <v>122.5</v>
      </c>
      <c r="H26" s="23">
        <f t="shared" si="0"/>
        <v>122.17</v>
      </c>
      <c r="I26" s="23">
        <f t="shared" si="1"/>
        <v>14660.4</v>
      </c>
    </row>
    <row r="27" spans="1:9" ht="25.5">
      <c r="A27" s="5">
        <v>19</v>
      </c>
      <c r="B27" s="3" t="s">
        <v>14</v>
      </c>
      <c r="C27" s="6" t="s">
        <v>57</v>
      </c>
      <c r="D27" s="1">
        <v>70</v>
      </c>
      <c r="E27" s="23">
        <v>157.5</v>
      </c>
      <c r="F27" s="23">
        <v>149.5</v>
      </c>
      <c r="G27" s="23">
        <v>157.5</v>
      </c>
      <c r="H27" s="23">
        <f t="shared" si="0"/>
        <v>154.83</v>
      </c>
      <c r="I27" s="23">
        <f t="shared" si="1"/>
        <v>10838.1</v>
      </c>
    </row>
    <row r="28" spans="1:9" ht="25.5">
      <c r="A28" s="5">
        <v>20</v>
      </c>
      <c r="B28" s="9" t="s">
        <v>15</v>
      </c>
      <c r="C28" s="6" t="s">
        <v>57</v>
      </c>
      <c r="D28" s="1">
        <v>70</v>
      </c>
      <c r="E28" s="23">
        <v>144.5</v>
      </c>
      <c r="F28" s="23">
        <v>139.5</v>
      </c>
      <c r="G28" s="23">
        <v>144.5</v>
      </c>
      <c r="H28" s="23">
        <f t="shared" si="0"/>
        <v>142.83</v>
      </c>
      <c r="I28" s="23">
        <f t="shared" si="1"/>
        <v>9998.1</v>
      </c>
    </row>
    <row r="29" spans="1:9" ht="38.25">
      <c r="A29" s="5">
        <v>21</v>
      </c>
      <c r="B29" s="3" t="s">
        <v>63</v>
      </c>
      <c r="C29" s="6" t="s">
        <v>57</v>
      </c>
      <c r="D29" s="1">
        <v>100</v>
      </c>
      <c r="E29" s="23">
        <v>229.5</v>
      </c>
      <c r="F29" s="23">
        <v>219.5</v>
      </c>
      <c r="G29" s="23">
        <v>227.5</v>
      </c>
      <c r="H29" s="23">
        <f t="shared" si="0"/>
        <v>225.5</v>
      </c>
      <c r="I29" s="23">
        <f t="shared" si="1"/>
        <v>22550</v>
      </c>
    </row>
    <row r="30" spans="1:9" ht="25.5">
      <c r="A30" s="5">
        <v>22</v>
      </c>
      <c r="B30" s="3" t="s">
        <v>10</v>
      </c>
      <c r="C30" s="6" t="s">
        <v>57</v>
      </c>
      <c r="D30" s="1">
        <v>150</v>
      </c>
      <c r="E30" s="23">
        <v>164.5</v>
      </c>
      <c r="F30" s="23">
        <v>159.5</v>
      </c>
      <c r="G30" s="23">
        <v>169.5</v>
      </c>
      <c r="H30" s="23">
        <f t="shared" si="0"/>
        <v>164.5</v>
      </c>
      <c r="I30" s="23">
        <f t="shared" si="1"/>
        <v>24675</v>
      </c>
    </row>
    <row r="31" spans="1:9" ht="38.25">
      <c r="A31" s="5">
        <v>23</v>
      </c>
      <c r="B31" s="3" t="s">
        <v>11</v>
      </c>
      <c r="C31" s="6" t="s">
        <v>57</v>
      </c>
      <c r="D31" s="1">
        <v>70</v>
      </c>
      <c r="E31" s="23">
        <v>174.5</v>
      </c>
      <c r="F31" s="23">
        <v>169.5</v>
      </c>
      <c r="G31" s="23">
        <v>178.5</v>
      </c>
      <c r="H31" s="23">
        <f t="shared" si="0"/>
        <v>174.17</v>
      </c>
      <c r="I31" s="23">
        <f t="shared" si="1"/>
        <v>12191.9</v>
      </c>
    </row>
    <row r="32" spans="1:9" ht="38.25">
      <c r="A32" s="5">
        <v>24</v>
      </c>
      <c r="B32" s="8" t="s">
        <v>12</v>
      </c>
      <c r="C32" s="6" t="s">
        <v>57</v>
      </c>
      <c r="D32" s="1">
        <v>70</v>
      </c>
      <c r="E32" s="23">
        <v>184.5</v>
      </c>
      <c r="F32" s="23">
        <v>179.5</v>
      </c>
      <c r="G32" s="23">
        <v>189.5</v>
      </c>
      <c r="H32" s="23">
        <f t="shared" si="0"/>
        <v>184.5</v>
      </c>
      <c r="I32" s="23">
        <f t="shared" si="1"/>
        <v>12915</v>
      </c>
    </row>
    <row r="33" spans="1:9" ht="38.25">
      <c r="A33" s="5">
        <v>25</v>
      </c>
      <c r="B33" s="3" t="s">
        <v>13</v>
      </c>
      <c r="C33" s="6" t="s">
        <v>57</v>
      </c>
      <c r="D33" s="1">
        <v>40</v>
      </c>
      <c r="E33" s="23">
        <v>194.5</v>
      </c>
      <c r="F33" s="23">
        <v>189.5</v>
      </c>
      <c r="G33" s="23">
        <v>192.5</v>
      </c>
      <c r="H33" s="23">
        <f t="shared" si="0"/>
        <v>192.17</v>
      </c>
      <c r="I33" s="23">
        <f t="shared" si="1"/>
        <v>7686.799999999999</v>
      </c>
    </row>
    <row r="34" spans="1:9" ht="15">
      <c r="A34" s="5">
        <v>26</v>
      </c>
      <c r="B34" s="2" t="s">
        <v>24</v>
      </c>
      <c r="C34" s="6" t="s">
        <v>57</v>
      </c>
      <c r="D34" s="1">
        <v>60</v>
      </c>
      <c r="E34" s="23">
        <v>234.5</v>
      </c>
      <c r="F34" s="23">
        <v>224.5</v>
      </c>
      <c r="G34" s="23">
        <v>227.5</v>
      </c>
      <c r="H34" s="23">
        <f t="shared" si="0"/>
        <v>228.83</v>
      </c>
      <c r="I34" s="23">
        <f t="shared" si="1"/>
        <v>13729.800000000001</v>
      </c>
    </row>
    <row r="35" spans="1:9" ht="15">
      <c r="A35" s="5">
        <v>27</v>
      </c>
      <c r="B35" s="2" t="s">
        <v>25</v>
      </c>
      <c r="C35" s="6" t="s">
        <v>57</v>
      </c>
      <c r="D35" s="1">
        <v>60</v>
      </c>
      <c r="E35" s="23">
        <v>286.5</v>
      </c>
      <c r="F35" s="23">
        <v>274.5</v>
      </c>
      <c r="G35" s="23">
        <v>284.5</v>
      </c>
      <c r="H35" s="23">
        <f t="shared" si="0"/>
        <v>281.83</v>
      </c>
      <c r="I35" s="23">
        <f t="shared" si="1"/>
        <v>16909.8</v>
      </c>
    </row>
    <row r="36" spans="1:9" ht="15">
      <c r="A36" s="5">
        <v>28</v>
      </c>
      <c r="B36" s="2" t="s">
        <v>26</v>
      </c>
      <c r="C36" s="6" t="s">
        <v>57</v>
      </c>
      <c r="D36" s="1">
        <v>60</v>
      </c>
      <c r="E36" s="23">
        <v>329.5</v>
      </c>
      <c r="F36" s="23">
        <v>324.5</v>
      </c>
      <c r="G36" s="23">
        <v>328.5</v>
      </c>
      <c r="H36" s="23">
        <f t="shared" si="0"/>
        <v>327.5</v>
      </c>
      <c r="I36" s="23">
        <f t="shared" si="1"/>
        <v>19650</v>
      </c>
    </row>
    <row r="37" spans="1:9" ht="15">
      <c r="A37" s="5">
        <v>29</v>
      </c>
      <c r="B37" s="2" t="s">
        <v>27</v>
      </c>
      <c r="C37" s="6" t="s">
        <v>57</v>
      </c>
      <c r="D37" s="1">
        <v>60</v>
      </c>
      <c r="E37" s="23">
        <v>379.5</v>
      </c>
      <c r="F37" s="23">
        <v>374.5</v>
      </c>
      <c r="G37" s="23">
        <v>382.5</v>
      </c>
      <c r="H37" s="23">
        <f t="shared" si="0"/>
        <v>378.83</v>
      </c>
      <c r="I37" s="23">
        <f t="shared" si="1"/>
        <v>22729.8</v>
      </c>
    </row>
    <row r="38" spans="1:9" ht="38.25">
      <c r="A38" s="5">
        <v>30</v>
      </c>
      <c r="B38" s="3" t="s">
        <v>75</v>
      </c>
      <c r="C38" s="6" t="s">
        <v>57</v>
      </c>
      <c r="D38" s="1">
        <v>220</v>
      </c>
      <c r="E38" s="23">
        <v>3.5</v>
      </c>
      <c r="F38" s="23">
        <v>2.5</v>
      </c>
      <c r="G38" s="23">
        <v>3</v>
      </c>
      <c r="H38" s="23">
        <f t="shared" si="0"/>
        <v>3</v>
      </c>
      <c r="I38" s="23">
        <f t="shared" si="1"/>
        <v>660</v>
      </c>
    </row>
    <row r="39" spans="1:9" ht="26.25">
      <c r="A39" s="5">
        <v>31</v>
      </c>
      <c r="B39" s="2" t="s">
        <v>76</v>
      </c>
      <c r="C39" s="6" t="s">
        <v>57</v>
      </c>
      <c r="D39" s="1">
        <v>70</v>
      </c>
      <c r="E39" s="23">
        <v>54.5</v>
      </c>
      <c r="F39" s="23">
        <v>49.5</v>
      </c>
      <c r="G39" s="23">
        <v>52.5</v>
      </c>
      <c r="H39" s="23">
        <f t="shared" si="0"/>
        <v>52.17</v>
      </c>
      <c r="I39" s="23">
        <f t="shared" si="1"/>
        <v>3651.9</v>
      </c>
    </row>
    <row r="40" spans="1:9" ht="26.25">
      <c r="A40" s="5">
        <v>32</v>
      </c>
      <c r="B40" s="2" t="s">
        <v>29</v>
      </c>
      <c r="C40" s="6" t="s">
        <v>57</v>
      </c>
      <c r="D40" s="1">
        <v>130</v>
      </c>
      <c r="E40" s="23">
        <v>84.5</v>
      </c>
      <c r="F40" s="23">
        <v>79.5</v>
      </c>
      <c r="G40" s="23">
        <v>84.5</v>
      </c>
      <c r="H40" s="23">
        <f t="shared" si="0"/>
        <v>82.83</v>
      </c>
      <c r="I40" s="23">
        <f t="shared" si="1"/>
        <v>10767.9</v>
      </c>
    </row>
    <row r="41" spans="1:9" ht="15">
      <c r="A41" s="5">
        <v>33</v>
      </c>
      <c r="B41" s="2" t="s">
        <v>99</v>
      </c>
      <c r="C41" s="6" t="s">
        <v>57</v>
      </c>
      <c r="D41" s="1">
        <v>240</v>
      </c>
      <c r="E41" s="23">
        <v>54.5</v>
      </c>
      <c r="F41" s="23">
        <v>49.5</v>
      </c>
      <c r="G41" s="23">
        <v>54.5</v>
      </c>
      <c r="H41" s="23">
        <f t="shared" si="0"/>
        <v>52.83</v>
      </c>
      <c r="I41" s="23">
        <f t="shared" si="1"/>
        <v>12679.199999999999</v>
      </c>
    </row>
    <row r="42" spans="1:9" ht="15">
      <c r="A42" s="5">
        <v>34</v>
      </c>
      <c r="B42" s="2" t="s">
        <v>65</v>
      </c>
      <c r="C42" s="6" t="s">
        <v>57</v>
      </c>
      <c r="D42" s="1">
        <v>250</v>
      </c>
      <c r="E42" s="23">
        <v>12.5</v>
      </c>
      <c r="F42" s="23">
        <v>11.5</v>
      </c>
      <c r="G42" s="23">
        <v>14.5</v>
      </c>
      <c r="H42" s="23">
        <f t="shared" si="0"/>
        <v>12.83</v>
      </c>
      <c r="I42" s="23">
        <f t="shared" si="1"/>
        <v>3207.5</v>
      </c>
    </row>
    <row r="43" spans="1:9" ht="15">
      <c r="A43" s="5">
        <v>35</v>
      </c>
      <c r="B43" s="2" t="s">
        <v>64</v>
      </c>
      <c r="C43" s="6" t="s">
        <v>57</v>
      </c>
      <c r="D43" s="1">
        <v>250</v>
      </c>
      <c r="E43" s="23">
        <v>18.5</v>
      </c>
      <c r="F43" s="23">
        <v>17.5</v>
      </c>
      <c r="G43" s="23">
        <v>19.5</v>
      </c>
      <c r="H43" s="23">
        <f t="shared" si="0"/>
        <v>18.5</v>
      </c>
      <c r="I43" s="23">
        <f t="shared" si="1"/>
        <v>4625</v>
      </c>
    </row>
    <row r="44" spans="1:9" ht="26.25">
      <c r="A44" s="5">
        <v>36</v>
      </c>
      <c r="B44" s="2" t="s">
        <v>77</v>
      </c>
      <c r="C44" s="6" t="s">
        <v>57</v>
      </c>
      <c r="D44" s="1">
        <v>60</v>
      </c>
      <c r="E44" s="23">
        <v>16.5</v>
      </c>
      <c r="F44" s="23">
        <v>14.5</v>
      </c>
      <c r="G44" s="23">
        <v>17.5</v>
      </c>
      <c r="H44" s="23">
        <f t="shared" si="0"/>
        <v>16.17</v>
      </c>
      <c r="I44" s="23">
        <f t="shared" si="1"/>
        <v>970.2</v>
      </c>
    </row>
    <row r="45" spans="1:9" ht="39">
      <c r="A45" s="5">
        <v>37</v>
      </c>
      <c r="B45" s="2" t="s">
        <v>30</v>
      </c>
      <c r="C45" s="6" t="s">
        <v>57</v>
      </c>
      <c r="D45" s="1">
        <v>60</v>
      </c>
      <c r="E45" s="23">
        <v>54.5</v>
      </c>
      <c r="F45" s="23">
        <v>49.5</v>
      </c>
      <c r="G45" s="23">
        <v>54.5</v>
      </c>
      <c r="H45" s="23">
        <f t="shared" si="0"/>
        <v>52.83</v>
      </c>
      <c r="I45" s="23">
        <f t="shared" si="1"/>
        <v>3169.7999999999997</v>
      </c>
    </row>
    <row r="46" spans="1:9" ht="15">
      <c r="A46" s="5">
        <v>38</v>
      </c>
      <c r="B46" s="3" t="s">
        <v>34</v>
      </c>
      <c r="C46" s="6" t="s">
        <v>57</v>
      </c>
      <c r="D46" s="1">
        <v>30</v>
      </c>
      <c r="E46" s="23">
        <v>211.5</v>
      </c>
      <c r="F46" s="23">
        <v>199.5</v>
      </c>
      <c r="G46" s="23">
        <v>229.5</v>
      </c>
      <c r="H46" s="23">
        <f t="shared" si="0"/>
        <v>213.5</v>
      </c>
      <c r="I46" s="23">
        <f t="shared" si="1"/>
        <v>6405</v>
      </c>
    </row>
    <row r="47" spans="1:9" ht="15">
      <c r="A47" s="5">
        <v>39</v>
      </c>
      <c r="B47" s="2" t="s">
        <v>36</v>
      </c>
      <c r="C47" s="6" t="s">
        <v>57</v>
      </c>
      <c r="D47" s="1">
        <v>30</v>
      </c>
      <c r="E47" s="23">
        <v>254.5</v>
      </c>
      <c r="F47" s="23">
        <v>245</v>
      </c>
      <c r="G47" s="23">
        <v>249.5</v>
      </c>
      <c r="H47" s="23">
        <f t="shared" si="0"/>
        <v>249.67</v>
      </c>
      <c r="I47" s="23">
        <f t="shared" si="1"/>
        <v>7490.099999999999</v>
      </c>
    </row>
    <row r="48" spans="1:9" ht="15">
      <c r="A48" s="5">
        <v>40</v>
      </c>
      <c r="B48" s="2" t="s">
        <v>35</v>
      </c>
      <c r="C48" s="6" t="s">
        <v>57</v>
      </c>
      <c r="D48" s="1">
        <v>30</v>
      </c>
      <c r="E48" s="23">
        <v>269.5</v>
      </c>
      <c r="F48" s="23">
        <v>265</v>
      </c>
      <c r="G48" s="23">
        <v>269.5</v>
      </c>
      <c r="H48" s="23">
        <f t="shared" si="0"/>
        <v>268</v>
      </c>
      <c r="I48" s="23">
        <f t="shared" si="1"/>
        <v>8040</v>
      </c>
    </row>
    <row r="49" spans="1:9" ht="15">
      <c r="A49" s="5">
        <v>41</v>
      </c>
      <c r="B49" s="2" t="s">
        <v>42</v>
      </c>
      <c r="C49" s="6" t="s">
        <v>57</v>
      </c>
      <c r="D49" s="1">
        <v>30</v>
      </c>
      <c r="E49" s="23">
        <v>299.5</v>
      </c>
      <c r="F49" s="23">
        <v>295</v>
      </c>
      <c r="G49" s="23">
        <v>209.5</v>
      </c>
      <c r="H49" s="23">
        <f t="shared" si="0"/>
        <v>268</v>
      </c>
      <c r="I49" s="23">
        <f t="shared" si="1"/>
        <v>8040</v>
      </c>
    </row>
    <row r="50" spans="1:9" ht="26.25">
      <c r="A50" s="5">
        <v>42</v>
      </c>
      <c r="B50" s="2" t="s">
        <v>96</v>
      </c>
      <c r="C50" s="6" t="s">
        <v>59</v>
      </c>
      <c r="D50" s="1">
        <v>20</v>
      </c>
      <c r="E50" s="23">
        <v>611.5</v>
      </c>
      <c r="F50" s="23">
        <v>599.5</v>
      </c>
      <c r="G50" s="23">
        <v>614.5</v>
      </c>
      <c r="H50" s="23">
        <f t="shared" si="0"/>
        <v>608.5</v>
      </c>
      <c r="I50" s="23">
        <f t="shared" si="1"/>
        <v>12170</v>
      </c>
    </row>
    <row r="51" spans="1:9" ht="26.25">
      <c r="A51" s="5">
        <v>43</v>
      </c>
      <c r="B51" s="2" t="s">
        <v>95</v>
      </c>
      <c r="C51" s="6" t="s">
        <v>59</v>
      </c>
      <c r="D51" s="1">
        <v>20</v>
      </c>
      <c r="E51" s="23">
        <v>615</v>
      </c>
      <c r="F51" s="23">
        <v>610</v>
      </c>
      <c r="G51" s="23">
        <v>619.5</v>
      </c>
      <c r="H51" s="23">
        <f t="shared" si="0"/>
        <v>614.83</v>
      </c>
      <c r="I51" s="23">
        <f t="shared" si="1"/>
        <v>12296.6</v>
      </c>
    </row>
    <row r="52" spans="1:9" ht="26.25">
      <c r="A52" s="5">
        <v>44</v>
      </c>
      <c r="B52" s="2" t="s">
        <v>90</v>
      </c>
      <c r="C52" s="6" t="s">
        <v>59</v>
      </c>
      <c r="D52" s="1">
        <v>20</v>
      </c>
      <c r="E52" s="23">
        <v>611.5</v>
      </c>
      <c r="F52" s="23">
        <v>599.5</v>
      </c>
      <c r="G52" s="23">
        <v>619.5</v>
      </c>
      <c r="H52" s="23">
        <f t="shared" si="0"/>
        <v>610.17</v>
      </c>
      <c r="I52" s="23">
        <f t="shared" si="1"/>
        <v>12203.4</v>
      </c>
    </row>
    <row r="53" spans="1:9" ht="26.25">
      <c r="A53" s="5">
        <v>45</v>
      </c>
      <c r="B53" s="2" t="s">
        <v>89</v>
      </c>
      <c r="C53" s="6" t="s">
        <v>59</v>
      </c>
      <c r="D53" s="1">
        <v>20</v>
      </c>
      <c r="E53" s="23">
        <v>619.5</v>
      </c>
      <c r="F53" s="23">
        <v>615</v>
      </c>
      <c r="G53" s="23">
        <v>619.5</v>
      </c>
      <c r="H53" s="23">
        <f t="shared" si="0"/>
        <v>618</v>
      </c>
      <c r="I53" s="23">
        <f t="shared" si="1"/>
        <v>12360</v>
      </c>
    </row>
    <row r="54" spans="1:9" ht="39">
      <c r="A54" s="5">
        <v>46</v>
      </c>
      <c r="B54" s="2" t="s">
        <v>88</v>
      </c>
      <c r="C54" s="6" t="s">
        <v>59</v>
      </c>
      <c r="D54" s="1">
        <v>20</v>
      </c>
      <c r="E54" s="23">
        <v>1135.5</v>
      </c>
      <c r="F54" s="23">
        <v>1129</v>
      </c>
      <c r="G54" s="23">
        <v>1139.5</v>
      </c>
      <c r="H54" s="23">
        <f t="shared" si="0"/>
        <v>1134.67</v>
      </c>
      <c r="I54" s="23">
        <f t="shared" si="1"/>
        <v>22693.4</v>
      </c>
    </row>
    <row r="55" spans="1:9" ht="39">
      <c r="A55" s="5">
        <v>47</v>
      </c>
      <c r="B55" s="2" t="s">
        <v>87</v>
      </c>
      <c r="C55" s="6" t="s">
        <v>59</v>
      </c>
      <c r="D55" s="1">
        <v>30</v>
      </c>
      <c r="E55" s="23">
        <v>1149.5</v>
      </c>
      <c r="F55" s="23">
        <v>1139.5</v>
      </c>
      <c r="G55" s="23">
        <v>1145.5</v>
      </c>
      <c r="H55" s="23">
        <f t="shared" si="0"/>
        <v>1144.83</v>
      </c>
      <c r="I55" s="23">
        <f t="shared" si="1"/>
        <v>34344.899999999994</v>
      </c>
    </row>
    <row r="56" spans="1:9" ht="39">
      <c r="A56" s="5">
        <v>48</v>
      </c>
      <c r="B56" s="2" t="s">
        <v>92</v>
      </c>
      <c r="C56" s="6" t="s">
        <v>59</v>
      </c>
      <c r="D56" s="1">
        <v>20</v>
      </c>
      <c r="E56" s="23">
        <v>611.5</v>
      </c>
      <c r="F56" s="23">
        <v>599.5</v>
      </c>
      <c r="G56" s="23">
        <v>619.5</v>
      </c>
      <c r="H56" s="23">
        <f t="shared" si="0"/>
        <v>610.17</v>
      </c>
      <c r="I56" s="23">
        <f t="shared" si="1"/>
        <v>12203.4</v>
      </c>
    </row>
    <row r="57" spans="1:9" ht="39">
      <c r="A57" s="5">
        <v>49</v>
      </c>
      <c r="B57" s="2" t="s">
        <v>91</v>
      </c>
      <c r="C57" s="6" t="s">
        <v>59</v>
      </c>
      <c r="D57" s="1">
        <v>30</v>
      </c>
      <c r="E57" s="23">
        <v>654.5</v>
      </c>
      <c r="F57" s="23">
        <v>649.5</v>
      </c>
      <c r="G57" s="23">
        <v>659.5</v>
      </c>
      <c r="H57" s="23">
        <f t="shared" si="0"/>
        <v>654.5</v>
      </c>
      <c r="I57" s="23">
        <f t="shared" si="1"/>
        <v>19635</v>
      </c>
    </row>
    <row r="58" spans="1:9" ht="39">
      <c r="A58" s="5">
        <v>50</v>
      </c>
      <c r="B58" s="2" t="s">
        <v>94</v>
      </c>
      <c r="C58" s="6" t="s">
        <v>59</v>
      </c>
      <c r="D58" s="1">
        <v>20</v>
      </c>
      <c r="E58" s="23">
        <v>654.5</v>
      </c>
      <c r="F58" s="23">
        <v>649.5</v>
      </c>
      <c r="G58" s="23">
        <v>659.5</v>
      </c>
      <c r="H58" s="23">
        <f t="shared" si="0"/>
        <v>654.5</v>
      </c>
      <c r="I58" s="23">
        <f t="shared" si="1"/>
        <v>13090</v>
      </c>
    </row>
    <row r="59" spans="1:9" ht="39">
      <c r="A59" s="5">
        <v>51</v>
      </c>
      <c r="B59" s="2" t="s">
        <v>93</v>
      </c>
      <c r="C59" s="6" t="s">
        <v>59</v>
      </c>
      <c r="D59" s="1">
        <v>20</v>
      </c>
      <c r="E59" s="23">
        <v>667.5</v>
      </c>
      <c r="F59" s="23">
        <v>659.5</v>
      </c>
      <c r="G59" s="23">
        <v>684.5</v>
      </c>
      <c r="H59" s="23">
        <f t="shared" si="0"/>
        <v>670.5</v>
      </c>
      <c r="I59" s="23">
        <f t="shared" si="1"/>
        <v>13410</v>
      </c>
    </row>
    <row r="60" spans="1:9" ht="39">
      <c r="A60" s="5">
        <v>52</v>
      </c>
      <c r="B60" s="2" t="s">
        <v>55</v>
      </c>
      <c r="C60" s="6" t="s">
        <v>59</v>
      </c>
      <c r="D60" s="1">
        <v>80</v>
      </c>
      <c r="E60" s="23">
        <v>14.5</v>
      </c>
      <c r="F60" s="23">
        <v>12.5</v>
      </c>
      <c r="G60" s="23">
        <v>15.5</v>
      </c>
      <c r="H60" s="23">
        <f t="shared" si="0"/>
        <v>14.17</v>
      </c>
      <c r="I60" s="23">
        <f t="shared" si="1"/>
        <v>1133.6</v>
      </c>
    </row>
    <row r="61" spans="1:9" ht="15">
      <c r="A61" s="5">
        <v>53</v>
      </c>
      <c r="B61" s="2" t="s">
        <v>66</v>
      </c>
      <c r="C61" s="6" t="s">
        <v>31</v>
      </c>
      <c r="D61" s="1">
        <v>50</v>
      </c>
      <c r="E61" s="23">
        <v>339.5</v>
      </c>
      <c r="F61" s="23">
        <v>325</v>
      </c>
      <c r="G61" s="23">
        <v>339.5</v>
      </c>
      <c r="H61" s="23">
        <f t="shared" si="0"/>
        <v>334.67</v>
      </c>
      <c r="I61" s="23">
        <f t="shared" si="1"/>
        <v>16733.5</v>
      </c>
    </row>
    <row r="62" spans="1:9" ht="15">
      <c r="A62" s="5">
        <v>54</v>
      </c>
      <c r="B62" s="2" t="s">
        <v>67</v>
      </c>
      <c r="C62" s="6" t="s">
        <v>59</v>
      </c>
      <c r="D62" s="1">
        <v>70</v>
      </c>
      <c r="E62" s="23">
        <v>219.5</v>
      </c>
      <c r="F62" s="23">
        <v>210</v>
      </c>
      <c r="G62" s="23">
        <v>229.5</v>
      </c>
      <c r="H62" s="23">
        <f t="shared" si="0"/>
        <v>219.67</v>
      </c>
      <c r="I62" s="23">
        <f t="shared" si="1"/>
        <v>15376.9</v>
      </c>
    </row>
    <row r="63" spans="1:9" ht="15">
      <c r="A63" s="5">
        <v>55</v>
      </c>
      <c r="B63" s="2" t="s">
        <v>68</v>
      </c>
      <c r="C63" s="6" t="s">
        <v>59</v>
      </c>
      <c r="D63" s="1">
        <v>70</v>
      </c>
      <c r="E63" s="23">
        <v>219.5</v>
      </c>
      <c r="F63" s="23">
        <v>210</v>
      </c>
      <c r="G63" s="23">
        <v>229.5</v>
      </c>
      <c r="H63" s="23">
        <f t="shared" si="0"/>
        <v>219.67</v>
      </c>
      <c r="I63" s="23">
        <f t="shared" si="1"/>
        <v>15376.9</v>
      </c>
    </row>
    <row r="64" spans="1:9" ht="15">
      <c r="A64" s="5">
        <v>56</v>
      </c>
      <c r="B64" s="2" t="s">
        <v>69</v>
      </c>
      <c r="C64" s="6" t="s">
        <v>31</v>
      </c>
      <c r="D64" s="1">
        <v>110</v>
      </c>
      <c r="E64" s="23">
        <v>109.5</v>
      </c>
      <c r="F64" s="23">
        <v>99.5</v>
      </c>
      <c r="G64" s="23">
        <v>110.5</v>
      </c>
      <c r="H64" s="23">
        <f t="shared" si="0"/>
        <v>106.5</v>
      </c>
      <c r="I64" s="23">
        <f t="shared" si="1"/>
        <v>11715</v>
      </c>
    </row>
    <row r="65" spans="1:9" ht="15">
      <c r="A65" s="5">
        <v>57</v>
      </c>
      <c r="B65" s="3" t="s">
        <v>32</v>
      </c>
      <c r="C65" s="6" t="s">
        <v>31</v>
      </c>
      <c r="D65" s="1">
        <v>110</v>
      </c>
      <c r="E65" s="23">
        <v>284.5</v>
      </c>
      <c r="F65" s="23">
        <v>279.5</v>
      </c>
      <c r="G65" s="23">
        <v>287.5</v>
      </c>
      <c r="H65" s="23">
        <f t="shared" si="0"/>
        <v>283.83</v>
      </c>
      <c r="I65" s="23">
        <f t="shared" si="1"/>
        <v>31221.3</v>
      </c>
    </row>
    <row r="66" spans="1:9" ht="15">
      <c r="A66" s="5">
        <v>58</v>
      </c>
      <c r="B66" s="2" t="s">
        <v>70</v>
      </c>
      <c r="C66" s="6" t="s">
        <v>31</v>
      </c>
      <c r="D66" s="1">
        <v>110</v>
      </c>
      <c r="E66" s="23">
        <v>49.5</v>
      </c>
      <c r="F66" s="23">
        <v>39.5</v>
      </c>
      <c r="G66" s="23">
        <v>54.5</v>
      </c>
      <c r="H66" s="23">
        <f t="shared" si="0"/>
        <v>47.83</v>
      </c>
      <c r="I66" s="23">
        <f t="shared" si="1"/>
        <v>5261.3</v>
      </c>
    </row>
    <row r="67" spans="1:9" ht="141">
      <c r="A67" s="5">
        <v>59</v>
      </c>
      <c r="B67" s="2" t="s">
        <v>98</v>
      </c>
      <c r="C67" s="6" t="s">
        <v>57</v>
      </c>
      <c r="D67" s="1">
        <v>900</v>
      </c>
      <c r="E67" s="23">
        <v>14.5</v>
      </c>
      <c r="F67" s="23">
        <v>12.5</v>
      </c>
      <c r="G67" s="23">
        <v>14.5</v>
      </c>
      <c r="H67" s="23">
        <f t="shared" si="0"/>
        <v>13.83</v>
      </c>
      <c r="I67" s="23">
        <f t="shared" si="1"/>
        <v>12447</v>
      </c>
    </row>
    <row r="68" spans="1:9" ht="15">
      <c r="A68" s="5">
        <v>60</v>
      </c>
      <c r="B68" s="2" t="s">
        <v>80</v>
      </c>
      <c r="C68" s="6" t="s">
        <v>57</v>
      </c>
      <c r="D68" s="1">
        <v>500</v>
      </c>
      <c r="E68" s="23">
        <v>3.5</v>
      </c>
      <c r="F68" s="23">
        <v>2</v>
      </c>
      <c r="G68" s="23">
        <v>3</v>
      </c>
      <c r="H68" s="23">
        <f t="shared" si="0"/>
        <v>2.83</v>
      </c>
      <c r="I68" s="23">
        <f t="shared" si="1"/>
        <v>1415</v>
      </c>
    </row>
    <row r="69" spans="1:9" ht="15">
      <c r="A69" s="5">
        <v>61</v>
      </c>
      <c r="B69" s="2" t="s">
        <v>82</v>
      </c>
      <c r="C69" s="6" t="s">
        <v>57</v>
      </c>
      <c r="D69" s="1">
        <v>500</v>
      </c>
      <c r="E69" s="23">
        <v>3.5</v>
      </c>
      <c r="F69" s="23">
        <v>2</v>
      </c>
      <c r="G69" s="23">
        <v>3</v>
      </c>
      <c r="H69" s="23">
        <f t="shared" si="0"/>
        <v>2.83</v>
      </c>
      <c r="I69" s="23">
        <f t="shared" si="1"/>
        <v>1415</v>
      </c>
    </row>
    <row r="70" spans="1:9" ht="15">
      <c r="A70" s="5">
        <v>62</v>
      </c>
      <c r="B70" s="2" t="s">
        <v>81</v>
      </c>
      <c r="C70" s="6" t="s">
        <v>57</v>
      </c>
      <c r="D70" s="1">
        <v>500</v>
      </c>
      <c r="E70" s="23">
        <v>3.5</v>
      </c>
      <c r="F70" s="23">
        <v>2</v>
      </c>
      <c r="G70" s="23">
        <v>3</v>
      </c>
      <c r="H70" s="23">
        <f t="shared" si="0"/>
        <v>2.83</v>
      </c>
      <c r="I70" s="23">
        <f t="shared" si="1"/>
        <v>1415</v>
      </c>
    </row>
    <row r="71" spans="1:9" ht="51.75">
      <c r="A71" s="5">
        <v>63</v>
      </c>
      <c r="B71" s="2" t="s">
        <v>83</v>
      </c>
      <c r="C71" s="6" t="s">
        <v>57</v>
      </c>
      <c r="D71" s="1">
        <v>10</v>
      </c>
      <c r="E71" s="23">
        <v>2199.5</v>
      </c>
      <c r="F71" s="23">
        <v>2195</v>
      </c>
      <c r="G71" s="23">
        <v>2210</v>
      </c>
      <c r="H71" s="23">
        <f t="shared" si="0"/>
        <v>2201.5</v>
      </c>
      <c r="I71" s="23">
        <f t="shared" si="1"/>
        <v>22015</v>
      </c>
    </row>
    <row r="72" spans="1:9" ht="39">
      <c r="A72" s="5">
        <v>64</v>
      </c>
      <c r="B72" s="2" t="s">
        <v>78</v>
      </c>
      <c r="C72" s="6" t="s">
        <v>57</v>
      </c>
      <c r="D72" s="1">
        <v>56</v>
      </c>
      <c r="E72" s="23">
        <v>1299</v>
      </c>
      <c r="F72" s="23">
        <v>1290</v>
      </c>
      <c r="G72" s="23">
        <v>2199.5</v>
      </c>
      <c r="H72" s="23">
        <f t="shared" si="0"/>
        <v>1596.17</v>
      </c>
      <c r="I72" s="23">
        <f t="shared" si="1"/>
        <v>89385.52</v>
      </c>
    </row>
    <row r="73" spans="1:9" ht="15">
      <c r="A73" s="5">
        <v>65</v>
      </c>
      <c r="B73" s="2" t="s">
        <v>71</v>
      </c>
      <c r="C73" s="6" t="s">
        <v>57</v>
      </c>
      <c r="D73" s="1">
        <v>80</v>
      </c>
      <c r="E73" s="23">
        <v>13.5</v>
      </c>
      <c r="F73" s="23">
        <v>11.5</v>
      </c>
      <c r="G73" s="23">
        <v>14.5</v>
      </c>
      <c r="H73" s="23">
        <f t="shared" si="0"/>
        <v>13.17</v>
      </c>
      <c r="I73" s="23">
        <f t="shared" si="1"/>
        <v>1053.6</v>
      </c>
    </row>
    <row r="74" spans="1:9" ht="15">
      <c r="A74" s="5">
        <v>66</v>
      </c>
      <c r="B74" s="2" t="s">
        <v>37</v>
      </c>
      <c r="C74" s="6" t="s">
        <v>57</v>
      </c>
      <c r="D74" s="1">
        <v>50</v>
      </c>
      <c r="E74" s="23">
        <v>79.5</v>
      </c>
      <c r="F74" s="23">
        <v>69.5</v>
      </c>
      <c r="G74" s="23">
        <v>74.5</v>
      </c>
      <c r="H74" s="23">
        <f aca="true" t="shared" si="2" ref="H74:H100">ROUND(AVERAGE(E74:G74),2)</f>
        <v>74.5</v>
      </c>
      <c r="I74" s="23">
        <f aca="true" t="shared" si="3" ref="I74:I99">D74*H74</f>
        <v>3725</v>
      </c>
    </row>
    <row r="75" spans="1:9" ht="15">
      <c r="A75" s="5">
        <v>67</v>
      </c>
      <c r="B75" s="2" t="s">
        <v>38</v>
      </c>
      <c r="C75" s="6" t="s">
        <v>57</v>
      </c>
      <c r="D75" s="1">
        <v>50</v>
      </c>
      <c r="E75" s="23">
        <v>109.5</v>
      </c>
      <c r="F75" s="23">
        <v>99.5</v>
      </c>
      <c r="G75" s="23">
        <v>109.5</v>
      </c>
      <c r="H75" s="23">
        <f t="shared" si="2"/>
        <v>106.17</v>
      </c>
      <c r="I75" s="23">
        <f t="shared" si="3"/>
        <v>5308.5</v>
      </c>
    </row>
    <row r="76" spans="1:9" ht="15">
      <c r="A76" s="5">
        <v>68</v>
      </c>
      <c r="B76" s="2" t="s">
        <v>39</v>
      </c>
      <c r="C76" s="6" t="s">
        <v>57</v>
      </c>
      <c r="D76" s="1">
        <v>50</v>
      </c>
      <c r="E76" s="23">
        <v>124.5</v>
      </c>
      <c r="F76" s="23">
        <v>119.5</v>
      </c>
      <c r="G76" s="23">
        <v>124.5</v>
      </c>
      <c r="H76" s="23">
        <f t="shared" si="2"/>
        <v>122.83</v>
      </c>
      <c r="I76" s="23">
        <f t="shared" si="3"/>
        <v>6141.5</v>
      </c>
    </row>
    <row r="77" spans="1:9" ht="64.5">
      <c r="A77" s="5">
        <v>69</v>
      </c>
      <c r="B77" s="2" t="s">
        <v>56</v>
      </c>
      <c r="C77" s="6" t="s">
        <v>57</v>
      </c>
      <c r="D77" s="1">
        <v>30</v>
      </c>
      <c r="E77" s="23">
        <v>339.5</v>
      </c>
      <c r="F77" s="23">
        <v>329.5</v>
      </c>
      <c r="G77" s="23">
        <v>349.5</v>
      </c>
      <c r="H77" s="23">
        <f t="shared" si="2"/>
        <v>339.5</v>
      </c>
      <c r="I77" s="23">
        <f t="shared" si="3"/>
        <v>10185</v>
      </c>
    </row>
    <row r="78" spans="1:9" ht="15">
      <c r="A78" s="5">
        <v>70</v>
      </c>
      <c r="B78" s="2" t="s">
        <v>47</v>
      </c>
      <c r="C78" s="1" t="s">
        <v>57</v>
      </c>
      <c r="D78" s="1">
        <v>150</v>
      </c>
      <c r="E78" s="23">
        <v>274.5</v>
      </c>
      <c r="F78" s="23">
        <v>269.5</v>
      </c>
      <c r="G78" s="23">
        <v>274.5</v>
      </c>
      <c r="H78" s="23">
        <f t="shared" si="2"/>
        <v>272.83</v>
      </c>
      <c r="I78" s="23">
        <f t="shared" si="3"/>
        <v>40924.5</v>
      </c>
    </row>
    <row r="79" spans="1:9" ht="15">
      <c r="A79" s="5">
        <v>71</v>
      </c>
      <c r="B79" s="2" t="s">
        <v>84</v>
      </c>
      <c r="C79" s="1" t="s">
        <v>58</v>
      </c>
      <c r="D79" s="1">
        <v>6</v>
      </c>
      <c r="E79" s="23">
        <v>2010</v>
      </c>
      <c r="F79" s="23">
        <v>1199.5</v>
      </c>
      <c r="G79" s="23">
        <v>2215</v>
      </c>
      <c r="H79" s="23">
        <f t="shared" si="2"/>
        <v>1808.17</v>
      </c>
      <c r="I79" s="23">
        <f t="shared" si="3"/>
        <v>10849.02</v>
      </c>
    </row>
    <row r="80" spans="1:9" ht="26.25">
      <c r="A80" s="5">
        <v>72</v>
      </c>
      <c r="B80" s="2" t="s">
        <v>22</v>
      </c>
      <c r="C80" s="1" t="s">
        <v>57</v>
      </c>
      <c r="D80" s="1">
        <v>30</v>
      </c>
      <c r="E80" s="23">
        <v>245.5</v>
      </c>
      <c r="F80" s="23">
        <v>239.5</v>
      </c>
      <c r="G80" s="23">
        <v>245.5</v>
      </c>
      <c r="H80" s="23">
        <f t="shared" si="2"/>
        <v>243.5</v>
      </c>
      <c r="I80" s="23">
        <f t="shared" si="3"/>
        <v>7305</v>
      </c>
    </row>
    <row r="81" spans="1:9" ht="15">
      <c r="A81" s="5">
        <v>73</v>
      </c>
      <c r="B81" s="2" t="s">
        <v>23</v>
      </c>
      <c r="C81" s="1" t="s">
        <v>57</v>
      </c>
      <c r="D81" s="1">
        <v>240</v>
      </c>
      <c r="E81" s="23">
        <v>12.5</v>
      </c>
      <c r="F81" s="23">
        <v>11.5</v>
      </c>
      <c r="G81" s="23">
        <v>14.5</v>
      </c>
      <c r="H81" s="23">
        <f t="shared" si="2"/>
        <v>12.83</v>
      </c>
      <c r="I81" s="23">
        <f t="shared" si="3"/>
        <v>3079.2</v>
      </c>
    </row>
    <row r="82" spans="1:9" ht="15">
      <c r="A82" s="5">
        <v>74</v>
      </c>
      <c r="B82" s="2" t="s">
        <v>72</v>
      </c>
      <c r="C82" s="1" t="s">
        <v>57</v>
      </c>
      <c r="D82" s="1">
        <v>60</v>
      </c>
      <c r="E82" s="23">
        <v>44.5</v>
      </c>
      <c r="F82" s="23">
        <v>39.5</v>
      </c>
      <c r="G82" s="23">
        <v>49.5</v>
      </c>
      <c r="H82" s="23">
        <f t="shared" si="2"/>
        <v>44.5</v>
      </c>
      <c r="I82" s="23">
        <f t="shared" si="3"/>
        <v>2670</v>
      </c>
    </row>
    <row r="83" spans="1:9" ht="26.25">
      <c r="A83" s="5">
        <v>75</v>
      </c>
      <c r="B83" s="2" t="s">
        <v>97</v>
      </c>
      <c r="C83" s="10" t="s">
        <v>57</v>
      </c>
      <c r="D83" s="1">
        <v>110</v>
      </c>
      <c r="E83" s="23">
        <v>34.5</v>
      </c>
      <c r="F83" s="23">
        <v>29.5</v>
      </c>
      <c r="G83" s="23">
        <v>37.5</v>
      </c>
      <c r="H83" s="23">
        <f t="shared" si="2"/>
        <v>33.83</v>
      </c>
      <c r="I83" s="23">
        <f t="shared" si="3"/>
        <v>3721.2999999999997</v>
      </c>
    </row>
    <row r="84" spans="1:9" ht="15">
      <c r="A84" s="5">
        <v>76</v>
      </c>
      <c r="B84" s="2" t="s">
        <v>44</v>
      </c>
      <c r="C84" s="1" t="s">
        <v>57</v>
      </c>
      <c r="D84" s="1">
        <v>140</v>
      </c>
      <c r="E84" s="23">
        <v>54.5</v>
      </c>
      <c r="F84" s="23">
        <v>49.5</v>
      </c>
      <c r="G84" s="23">
        <v>57.5</v>
      </c>
      <c r="H84" s="23">
        <f t="shared" si="2"/>
        <v>53.83</v>
      </c>
      <c r="I84" s="23">
        <f t="shared" si="3"/>
        <v>7536.2</v>
      </c>
    </row>
    <row r="85" spans="1:9" ht="15">
      <c r="A85" s="5">
        <v>77</v>
      </c>
      <c r="B85" s="11" t="s">
        <v>19</v>
      </c>
      <c r="C85" s="1" t="s">
        <v>57</v>
      </c>
      <c r="D85" s="1">
        <v>20</v>
      </c>
      <c r="E85" s="23">
        <v>22.5</v>
      </c>
      <c r="F85" s="23">
        <v>19.5</v>
      </c>
      <c r="G85" s="23">
        <v>24.5</v>
      </c>
      <c r="H85" s="23">
        <f t="shared" si="2"/>
        <v>22.17</v>
      </c>
      <c r="I85" s="23">
        <f t="shared" si="3"/>
        <v>443.40000000000003</v>
      </c>
    </row>
    <row r="86" spans="1:9" ht="15">
      <c r="A86" s="5">
        <v>78</v>
      </c>
      <c r="B86" s="11" t="s">
        <v>79</v>
      </c>
      <c r="C86" s="1" t="s">
        <v>57</v>
      </c>
      <c r="D86" s="1">
        <v>70</v>
      </c>
      <c r="E86" s="23">
        <v>474.5</v>
      </c>
      <c r="F86" s="23">
        <v>469.5</v>
      </c>
      <c r="G86" s="23">
        <v>478.5</v>
      </c>
      <c r="H86" s="23">
        <f t="shared" si="2"/>
        <v>474.17</v>
      </c>
      <c r="I86" s="23">
        <f t="shared" si="3"/>
        <v>33191.9</v>
      </c>
    </row>
    <row r="87" spans="1:9" ht="15">
      <c r="A87" s="5">
        <v>79</v>
      </c>
      <c r="B87" s="11" t="s">
        <v>21</v>
      </c>
      <c r="C87" s="1" t="s">
        <v>57</v>
      </c>
      <c r="D87" s="1">
        <v>70</v>
      </c>
      <c r="E87" s="23">
        <v>274.5</v>
      </c>
      <c r="F87" s="23">
        <v>269.5</v>
      </c>
      <c r="G87" s="23">
        <v>278.5</v>
      </c>
      <c r="H87" s="23">
        <f t="shared" si="2"/>
        <v>274.17</v>
      </c>
      <c r="I87" s="23">
        <f t="shared" si="3"/>
        <v>19191.9</v>
      </c>
    </row>
    <row r="88" spans="1:9" ht="15">
      <c r="A88" s="5">
        <v>80</v>
      </c>
      <c r="B88" s="11" t="s">
        <v>20</v>
      </c>
      <c r="C88" s="1" t="s">
        <v>57</v>
      </c>
      <c r="D88" s="1">
        <v>70</v>
      </c>
      <c r="E88" s="23">
        <v>244.5</v>
      </c>
      <c r="F88" s="23">
        <v>239.5</v>
      </c>
      <c r="G88" s="23">
        <v>247.5</v>
      </c>
      <c r="H88" s="23">
        <f t="shared" si="2"/>
        <v>243.83</v>
      </c>
      <c r="I88" s="23">
        <f t="shared" si="3"/>
        <v>17068.100000000002</v>
      </c>
    </row>
    <row r="89" spans="1:9" ht="15">
      <c r="A89" s="5">
        <v>81</v>
      </c>
      <c r="B89" s="2" t="s">
        <v>46</v>
      </c>
      <c r="C89" s="1" t="s">
        <v>57</v>
      </c>
      <c r="D89" s="1">
        <v>70</v>
      </c>
      <c r="E89" s="23">
        <v>116.5</v>
      </c>
      <c r="F89" s="23">
        <v>109.5</v>
      </c>
      <c r="G89" s="23">
        <v>122.5</v>
      </c>
      <c r="H89" s="23">
        <f t="shared" si="2"/>
        <v>116.17</v>
      </c>
      <c r="I89" s="23">
        <f t="shared" si="3"/>
        <v>8131.900000000001</v>
      </c>
    </row>
    <row r="90" spans="1:9" ht="15">
      <c r="A90" s="5">
        <v>82</v>
      </c>
      <c r="B90" s="8" t="s">
        <v>18</v>
      </c>
      <c r="C90" s="1" t="s">
        <v>57</v>
      </c>
      <c r="D90" s="1">
        <v>70</v>
      </c>
      <c r="E90" s="23">
        <v>116.5</v>
      </c>
      <c r="F90" s="23">
        <v>109.5</v>
      </c>
      <c r="G90" s="23">
        <v>122.5</v>
      </c>
      <c r="H90" s="23">
        <f t="shared" si="2"/>
        <v>116.17</v>
      </c>
      <c r="I90" s="23">
        <f t="shared" si="3"/>
        <v>8131.900000000001</v>
      </c>
    </row>
    <row r="91" spans="1:9" ht="15">
      <c r="A91" s="5">
        <v>83</v>
      </c>
      <c r="B91" s="8" t="s">
        <v>17</v>
      </c>
      <c r="C91" s="1" t="s">
        <v>57</v>
      </c>
      <c r="D91" s="1">
        <v>70</v>
      </c>
      <c r="E91" s="23">
        <v>245</v>
      </c>
      <c r="F91" s="23">
        <v>239.5</v>
      </c>
      <c r="G91" s="23">
        <v>254.5</v>
      </c>
      <c r="H91" s="23">
        <f t="shared" si="2"/>
        <v>246.33</v>
      </c>
      <c r="I91" s="23">
        <f t="shared" si="3"/>
        <v>17243.100000000002</v>
      </c>
    </row>
    <row r="92" spans="1:9" ht="26.25">
      <c r="A92" s="5">
        <v>84</v>
      </c>
      <c r="B92" s="2" t="s">
        <v>54</v>
      </c>
      <c r="C92" s="1" t="s">
        <v>57</v>
      </c>
      <c r="D92" s="1">
        <v>60</v>
      </c>
      <c r="E92" s="23">
        <v>94.5</v>
      </c>
      <c r="F92" s="23">
        <v>89.5</v>
      </c>
      <c r="G92" s="23">
        <v>99.5</v>
      </c>
      <c r="H92" s="23">
        <f t="shared" si="2"/>
        <v>94.5</v>
      </c>
      <c r="I92" s="23">
        <f t="shared" si="3"/>
        <v>5670</v>
      </c>
    </row>
    <row r="93" spans="1:9" ht="15">
      <c r="A93" s="5">
        <v>85</v>
      </c>
      <c r="B93" s="2" t="s">
        <v>45</v>
      </c>
      <c r="C93" s="1" t="s">
        <v>57</v>
      </c>
      <c r="D93" s="1">
        <v>40</v>
      </c>
      <c r="E93" s="23">
        <v>43.5</v>
      </c>
      <c r="F93" s="23">
        <v>39.5</v>
      </c>
      <c r="G93" s="23">
        <v>49</v>
      </c>
      <c r="H93" s="23">
        <f t="shared" si="2"/>
        <v>44</v>
      </c>
      <c r="I93" s="23">
        <f t="shared" si="3"/>
        <v>1760</v>
      </c>
    </row>
    <row r="94" spans="1:9" ht="15">
      <c r="A94" s="5">
        <v>86</v>
      </c>
      <c r="B94" s="2" t="s">
        <v>85</v>
      </c>
      <c r="C94" s="1" t="s">
        <v>57</v>
      </c>
      <c r="D94" s="1">
        <v>8</v>
      </c>
      <c r="E94" s="23">
        <v>407.5</v>
      </c>
      <c r="F94" s="23">
        <v>399.5</v>
      </c>
      <c r="G94" s="23">
        <v>414.5</v>
      </c>
      <c r="H94" s="23">
        <f t="shared" si="2"/>
        <v>407.17</v>
      </c>
      <c r="I94" s="23">
        <f t="shared" si="3"/>
        <v>3257.36</v>
      </c>
    </row>
    <row r="95" spans="1:9" ht="15">
      <c r="A95" s="5">
        <v>87</v>
      </c>
      <c r="B95" s="2" t="s">
        <v>33</v>
      </c>
      <c r="C95" s="1" t="s">
        <v>57</v>
      </c>
      <c r="D95" s="1">
        <v>110</v>
      </c>
      <c r="E95" s="23">
        <v>135.5</v>
      </c>
      <c r="F95" s="23">
        <v>129.5</v>
      </c>
      <c r="G95" s="23">
        <v>139.5</v>
      </c>
      <c r="H95" s="23">
        <f t="shared" si="2"/>
        <v>134.83</v>
      </c>
      <c r="I95" s="23">
        <f t="shared" si="3"/>
        <v>14831.300000000001</v>
      </c>
    </row>
    <row r="96" spans="1:9" ht="15">
      <c r="A96" s="5">
        <v>88</v>
      </c>
      <c r="B96" s="2" t="s">
        <v>41</v>
      </c>
      <c r="C96" s="1" t="s">
        <v>57</v>
      </c>
      <c r="D96" s="1">
        <v>22</v>
      </c>
      <c r="E96" s="23">
        <v>135.5</v>
      </c>
      <c r="F96" s="23">
        <v>129.5</v>
      </c>
      <c r="G96" s="23">
        <v>139.5</v>
      </c>
      <c r="H96" s="23">
        <f t="shared" si="2"/>
        <v>134.83</v>
      </c>
      <c r="I96" s="23">
        <f t="shared" si="3"/>
        <v>2966.26</v>
      </c>
    </row>
    <row r="97" spans="1:9" ht="90">
      <c r="A97" s="5">
        <v>89</v>
      </c>
      <c r="B97" s="2" t="s">
        <v>52</v>
      </c>
      <c r="C97" s="1" t="s">
        <v>57</v>
      </c>
      <c r="D97" s="1">
        <v>270</v>
      </c>
      <c r="E97" s="23">
        <v>69.5</v>
      </c>
      <c r="F97" s="23">
        <v>59.5</v>
      </c>
      <c r="G97" s="23">
        <v>74.5</v>
      </c>
      <c r="H97" s="23">
        <f t="shared" si="2"/>
        <v>67.83</v>
      </c>
      <c r="I97" s="23">
        <f t="shared" si="3"/>
        <v>18314.1</v>
      </c>
    </row>
    <row r="98" spans="1:9" ht="90">
      <c r="A98" s="5">
        <v>90</v>
      </c>
      <c r="B98" s="2" t="s">
        <v>51</v>
      </c>
      <c r="C98" s="1" t="s">
        <v>57</v>
      </c>
      <c r="D98" s="1">
        <v>270</v>
      </c>
      <c r="E98" s="23">
        <v>119.5</v>
      </c>
      <c r="F98" s="23">
        <v>109.5</v>
      </c>
      <c r="G98" s="23">
        <v>122.5</v>
      </c>
      <c r="H98" s="23">
        <f t="shared" si="2"/>
        <v>117.17</v>
      </c>
      <c r="I98" s="23">
        <f t="shared" si="3"/>
        <v>31635.9</v>
      </c>
    </row>
    <row r="99" spans="1:9" ht="128.25">
      <c r="A99" s="5">
        <v>91</v>
      </c>
      <c r="B99" s="2" t="s">
        <v>50</v>
      </c>
      <c r="C99" s="1" t="s">
        <v>57</v>
      </c>
      <c r="D99" s="1">
        <v>300</v>
      </c>
      <c r="E99" s="23">
        <v>211.5</v>
      </c>
      <c r="F99" s="23">
        <v>199.5</v>
      </c>
      <c r="G99" s="23">
        <v>222.5</v>
      </c>
      <c r="H99" s="23">
        <f t="shared" si="2"/>
        <v>211.17</v>
      </c>
      <c r="I99" s="23">
        <f t="shared" si="3"/>
        <v>63350.99999999999</v>
      </c>
    </row>
    <row r="100" spans="1:9" ht="15">
      <c r="A100" s="5">
        <v>92</v>
      </c>
      <c r="B100" s="2" t="s">
        <v>86</v>
      </c>
      <c r="C100" s="1" t="s">
        <v>57</v>
      </c>
      <c r="D100" s="1">
        <v>10</v>
      </c>
      <c r="E100" s="23">
        <v>149.5</v>
      </c>
      <c r="F100" s="23">
        <v>139.5</v>
      </c>
      <c r="G100" s="23">
        <v>149.5</v>
      </c>
      <c r="H100" s="23">
        <f t="shared" si="2"/>
        <v>146.17</v>
      </c>
      <c r="I100" s="23">
        <f>D100*H100</f>
        <v>1461.6999999999998</v>
      </c>
    </row>
    <row r="101" spans="1:9" ht="15">
      <c r="A101" s="24" t="s">
        <v>101</v>
      </c>
      <c r="B101" s="24"/>
      <c r="C101" s="24"/>
      <c r="D101" s="24"/>
      <c r="E101" s="24"/>
      <c r="F101" s="24"/>
      <c r="G101" s="24"/>
      <c r="H101" s="24"/>
      <c r="I101" s="31">
        <f>SUM(I9:I100)</f>
        <v>1339209.21</v>
      </c>
    </row>
    <row r="104" ht="15">
      <c r="B104" s="4" t="s">
        <v>111</v>
      </c>
    </row>
    <row r="109" ht="15">
      <c r="B109" s="30" t="s">
        <v>112</v>
      </c>
    </row>
    <row r="110" ht="15">
      <c r="B110" s="30" t="s">
        <v>113</v>
      </c>
    </row>
    <row r="111" ht="15">
      <c r="B111" s="30" t="s">
        <v>114</v>
      </c>
    </row>
  </sheetData>
  <autoFilter ref="A7:D100">
    <sortState ref="A8:D111">
      <sortCondition sortBy="value" ref="B8:B111"/>
    </sortState>
  </autoFilter>
  <mergeCells count="12">
    <mergeCell ref="I7:I8"/>
    <mergeCell ref="A1:I1"/>
    <mergeCell ref="A2:I2"/>
    <mergeCell ref="A3:I3"/>
    <mergeCell ref="A5:I5"/>
    <mergeCell ref="A101:H101"/>
    <mergeCell ref="E7:G7"/>
    <mergeCell ref="A7:A8"/>
    <mergeCell ref="B7:B8"/>
    <mergeCell ref="C7:C8"/>
    <mergeCell ref="D7:D8"/>
    <mergeCell ref="H7:H8"/>
  </mergeCells>
  <printOptions/>
  <pageMargins left="0.511811024" right="0.511811024" top="0.787401575" bottom="0.787401575" header="0.31496062" footer="0.31496062"/>
  <pageSetup fitToHeight="0"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2022-03-04T13:51:29Z</cp:lastPrinted>
  <dcterms:created xsi:type="dcterms:W3CDTF">2022-02-22T18:42:36Z</dcterms:created>
  <dcterms:modified xsi:type="dcterms:W3CDTF">2022-09-13T13:43:45Z</dcterms:modified>
  <cp:category/>
  <cp:version/>
  <cp:contentType/>
  <cp:contentStatus/>
</cp:coreProperties>
</file>